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4"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<sst xmlns="http://schemas.openxmlformats.org/spreadsheetml/2006/main" count="730" uniqueCount="335">
  <si>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</si>
  <si>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</si>
  <si>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</si>
  <si>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</si>
  <si>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</si>
  <si>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</si>
  <si>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</si>
  <si>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</si>
  <si>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</si>
  <si>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</si>
  <si>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</si>
  <si>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</si>
  <si>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</si>
  <si>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</si>
  <si>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</si>
  <si>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</si>
  <si>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</si>
  <si>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</si>
  <si>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</si>
  <si>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</si>
  <si>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</si>
  <si>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</si>
  <si>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</si>
  <si>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</si>
  <si>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</si>
  <si>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</si>
  <si>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</si>
  <si>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</si>
  <si>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</si>
  <si>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</si>
  <si>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</si>
  <si>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</si>
  <si>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</si>
  <si>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</si>
  <si>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</si>
  <si>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</si>
  <si>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</si>
  <si>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</si>
  <si>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</si>
  <si>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</si>
  <si>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</si>
  <si>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</si>
  <si>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</si>
  <si>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</si>
  <si>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128008</t>
  </si>
  <si>
    <t>中国西南投资促进中心</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</si>
  <si>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</si>
  <si>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</si>
  <si>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</si>
  <si>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</si>
  <si>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</si>
  <si>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</si>
  <si>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</si>
  <si>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</si>
  <si>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</si>
  <si>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</si>
  <si>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</si>
  <si>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</si>
  <si>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</si>
  <si>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</si>
  <si>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</si>
  <si>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20113</t>
  </si>
  <si>
    <t>商贸事务</t>
  </si>
  <si>
    <t>2011350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</si>
  <si>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</si>
  <si>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</si>
  <si>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</si>
  <si>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</si>
  <si>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</si>
  <si>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</si>
  <si>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</si>
  <si>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</si>
  <si>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</si>
  <si>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</si>
  <si>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</si>
  <si>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</si>
  <si>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</si>
  <si>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</si>
  <si>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</si>
  <si>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</si>
  <si>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</si>
  <si>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</si>
  <si>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</si>
  <si>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</si>
  <si>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</si>
  <si>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</si>
  <si>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216</t>
  </si>
  <si>
    <t>商业服务业等支出</t>
  </si>
  <si>
    <t>21606</t>
  </si>
  <si>
    <t>涉外发展服务支出</t>
  </si>
  <si>
    <t>2160699</t>
  </si>
  <si>
    <t>其他涉外发展服务支出</t>
  </si>
  <si>
    <t>219</t>
  </si>
  <si>
    <t>援助其他地区支出</t>
  </si>
  <si>
    <t>21904</t>
  </si>
  <si>
    <t>卫生健康</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</si>
  <si>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</si>
  <si>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</si>
  <si>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</si>
  <si>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</si>
  <si>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</si>
  <si>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</si>
  <si>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</si>
  <si>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</si>
  <si>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</si>
  <si>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</si>
  <si>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</si>
  <si>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</si>
  <si>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</si>
  <si>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</si>
  <si>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</si>
  <si>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</si>
  <si>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</si>
  <si>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</si>
  <si>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</si>
  <si>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</si>
  <si>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</si>
  <si>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</si>
  <si>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</si>
  <si>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</si>
  <si>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</si>
  <si>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</si>
  <si>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</si>
  <si>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</si>
  <si>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</si>
  <si>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</si>
  <si>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</si>
  <si>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</si>
  <si>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</si>
  <si>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</si>
  <si>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</si>
  <si>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</si>
  <si>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</si>
  <si>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</si>
  <si>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注：本单位2026年无一般公共预算“三公”经费支出预算，故本表无数据。</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</si>
  <si>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</si>
  <si>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</si>
  <si>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</si>
  <si>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</si>
  <si>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</si>
  <si>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</si>
  <si>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</si>
  <si>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</si>
  <si>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</si>
  <si>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</si>
  <si>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</si>
  <si>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</si>
  <si>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</si>
  <si>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</si>
  <si>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</si>
  <si>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</si>
  <si>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</si>
  <si>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530000210000000023616</t>
  </si>
  <si>
    <t>事业人员支出工资</t>
  </si>
  <si>
    <t>30101</t>
  </si>
  <si>
    <t>基本工资</t>
  </si>
  <si>
    <t>30102</t>
  </si>
  <si>
    <t>津贴补贴</t>
  </si>
  <si>
    <t>30103</t>
  </si>
  <si>
    <t>奖金</t>
  </si>
  <si>
    <t>30107</t>
  </si>
  <si>
    <t>绩效工资</t>
  </si>
  <si>
    <t>530000210000000023617</t>
  </si>
  <si>
    <t>社会保障缴费</t>
  </si>
  <si>
    <t>30108</t>
  </si>
  <si>
    <t>机关事业单位基本养老保险缴费</t>
  </si>
  <si>
    <t>30112</t>
  </si>
  <si>
    <t>其他社会保障缴费</t>
  </si>
  <si>
    <t>30110</t>
  </si>
  <si>
    <t>职工基本医疗保险缴费</t>
  </si>
  <si>
    <t>30111</t>
  </si>
  <si>
    <t>公务员医疗补助缴费</t>
  </si>
  <si>
    <t>530000210000000023619</t>
  </si>
  <si>
    <t>30113</t>
  </si>
  <si>
    <t>530000210000000023627</t>
  </si>
  <si>
    <t>工会经费</t>
  </si>
  <si>
    <t>30228</t>
  </si>
  <si>
    <t>530000210000000023628</t>
  </si>
  <si>
    <t>一般公用经费</t>
  </si>
  <si>
    <t>30201</t>
  </si>
  <si>
    <t>办公费</t>
  </si>
  <si>
    <t>30202</t>
  </si>
  <si>
    <t>印刷费</t>
  </si>
  <si>
    <t>30207</t>
  </si>
  <si>
    <t>邮电费</t>
  </si>
  <si>
    <t>30211</t>
  </si>
  <si>
    <t>差旅费</t>
  </si>
  <si>
    <t>30213</t>
  </si>
  <si>
    <t>维修（护）费</t>
  </si>
  <si>
    <t>30215</t>
  </si>
  <si>
    <t>会议费</t>
  </si>
  <si>
    <t>30216</t>
  </si>
  <si>
    <t>培训费</t>
  </si>
  <si>
    <t>30299</t>
  </si>
  <si>
    <t>其他商品和服务支出</t>
  </si>
  <si>
    <t>预算05-1表</t>
  </si>
  <si>
    <t>2026年部门项目支出预算表</t>
  </si>
  <si>
    <t>项目分类</t>
  </si>
  <si>
    <t>项目单位</t>
  </si>
  <si>
    <t>本年拨款</t>
  </si>
  <si>
    <t>其中：本次下达</t>
  </si>
  <si>
    <t>以前年度自有资金专项经费</t>
  </si>
  <si>
    <t>事业发展类</t>
  </si>
  <si>
    <t>530000221100000130968</t>
  </si>
  <si>
    <t>30217</t>
  </si>
  <si>
    <t>30240</t>
  </si>
  <si>
    <t>税金及附加费用</t>
  </si>
  <si>
    <t>30227</t>
  </si>
  <si>
    <t>委托业务费</t>
  </si>
  <si>
    <t>30239</t>
  </si>
  <si>
    <t>其他交通费用</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</si>
  <si>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</si>
  <si>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</si>
  <si>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</si>
  <si>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</si>
  <si>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</si>
  <si>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</si>
  <si>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</si>
  <si>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</si>
  <si>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</si>
  <si>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</si>
  <si>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</si>
  <si>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</si>
  <si>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1.委托第三方审计机构对执行完毕的对外援助物资项目进行审计；                                                                                                                                                                                                                                                                                                                     2.委托第三方经济技术咨询机构对项目实施企业对外援助物资项目方案进行预算审核；                                                                                                                                                                                                                              3.对项目实施企业执行项目的关键环节（如出厂、检验、运输、保管等）进行检查；                                                                                                                                                                                                                                                                                               4.确保对外援助物资交付完成。</t>
  </si>
  <si>
    <t>产出指标</t>
  </si>
  <si>
    <t>数量指标</t>
  </si>
  <si>
    <t>关键环节检查工作完成率</t>
  </si>
  <si>
    <t>&gt;=</t>
  </si>
  <si>
    <t>100</t>
  </si>
  <si>
    <t>%</t>
  </si>
  <si>
    <t>定量指标</t>
  </si>
  <si>
    <t>考核是否按实施方案完成关键环节检查工作，反映关键环节检查工作开展情况。关键环节检查工作完成率=实际完成关键环节检查工作/计划完成的关键环节检查工作*100%</t>
  </si>
  <si>
    <t>1.委托第三方审计机构对执行完毕的对外援助物资项目进行审计；                                                                                                                                                                                                                                                                                                                     2.委托第三方经济技术咨询机构对项目实施企业对外援助物资项目方案进行预算审核；                                                                                                                                                                                                                              3.对项目实施企业执行项目的关键环节（如出场、检验、运输、保管等）进行检查；                                                                                                                                                                                                                                                                                               4.确保对外援助物资交付完成。</t>
  </si>
  <si>
    <t>审计工作完成率</t>
  </si>
  <si>
    <t>考核是否按实施方案委托第三方对援外物资项目进行审计，并出具审计报告。审计工作完成率=实际完成的审计工作/项目全部审计工作*100%</t>
  </si>
  <si>
    <t>经济技术咨询工作完成率</t>
  </si>
  <si>
    <t>考核是否按实施方案委托第三方对援外物资项目方案及预算进行合理合规性审核，并出具经济技术咨询报告。经济技术咨询工作完成率=实际完成经济技术咨询工作/项目全部经济技术咨询工作*100%</t>
  </si>
  <si>
    <t>质量指标</t>
  </si>
  <si>
    <t>成果报告合格率</t>
  </si>
  <si>
    <t>=</t>
  </si>
  <si>
    <t>第三方出具的审计报告和经济技术咨询报告符合质量要求，达到委托单位的标准。反映成果报告的质量达标情况。成果报告合格率=合格的报告数量/提交的报告数量*100%</t>
  </si>
  <si>
    <t>物资交付准确率</t>
  </si>
  <si>
    <t>反映物资交付的准确性。物资交付准确率=准确交付的物资数量/实际交付物资数量*100%</t>
  </si>
  <si>
    <t>效益指标</t>
  </si>
  <si>
    <t>社会效益</t>
  </si>
  <si>
    <t>物资交付完成率</t>
  </si>
  <si>
    <t>90</t>
  </si>
  <si>
    <t>反映对外援助物资项目完成情况。物资交付完成率=实际交付物资数量/计划交付物资数量*100%</t>
  </si>
  <si>
    <t>满意度指标</t>
  </si>
  <si>
    <t>服务对象满意度</t>
  </si>
  <si>
    <t>受援方满意度</t>
  </si>
  <si>
    <t>通过问卷调查了解受援方的满意度。</t>
  </si>
  <si>
    <t>预算06表</t>
  </si>
  <si>
    <t>2026年政府性基金预算支出预算表</t>
  </si>
  <si>
    <t>政府性基金预算支出</t>
  </si>
  <si>
    <t>注：本单位2026年无政府性基金预算支出，故本表无数据。</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</si>
  <si>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</si>
  <si>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</si>
  <si>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</si>
  <si>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</si>
  <si>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</si>
  <si>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</si>
  <si>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</si>
  <si>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</si>
  <si>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</si>
  <si>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</si>
  <si>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</si>
  <si>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</si>
  <si>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复印纸</t>
  </si>
  <si>
    <t>A05040101 复印纸</t>
  </si>
  <si>
    <t>箱</t>
  </si>
  <si>
    <t>资料印刷</t>
  </si>
  <si>
    <t>C2309019901 公文用纸、资料汇编、信封印刷服务</t>
  </si>
  <si>
    <t>项</t>
  </si>
  <si>
    <t>碎纸机</t>
  </si>
  <si>
    <t>A02021301 碎纸机</t>
  </si>
  <si>
    <t>台</t>
  </si>
  <si>
    <t>预算08表</t>
  </si>
  <si>
    <t>2026年部门政府购买服务预算表</t>
  </si>
  <si>
    <t>政府购买服务项目</t>
  </si>
  <si>
    <t>政府购买服务目录</t>
  </si>
  <si>
    <t>注：本单位2026年无政府购买服务预算，故本表无数据。</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</si>
  <si>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</si>
  <si>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</si>
  <si>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</si>
  <si>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</si>
  <si>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</si>
  <si>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</si>
  <si>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</si>
  <si>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</si>
  <si>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</si>
  <si>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</si>
  <si>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</si>
  <si>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</si>
  <si>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</si>
  <si>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</si>
  <si>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</si>
  <si>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</si>
  <si>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</si>
  <si>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</si>
  <si>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</si>
  <si>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</si>
  <si>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</si>
  <si>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</si>
  <si>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</si>
  <si>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</si>
  <si>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</si>
  <si>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注：本单位2026年无省对下转移支付预算，故本表无数据。</t>
  </si>
  <si>
    <t>预算09-2表</t>
  </si>
  <si>
    <t>2026年省对下转移支付绩效目标表</t>
  </si>
  <si>
    <t>注：本单位2026年无省对下转移支付情况，故本表无数据。</t>
  </si>
  <si>
    <t>预算10表</t>
  </si>
  <si>
    <t>2026年新增资产配置表</t>
  </si>
  <si>
    <t>资产类别</t>
  </si>
  <si>
    <t>资产分类代码.名称</t>
  </si>
  <si>
    <t>资产名称</t>
  </si>
  <si>
    <t>计量单位</t>
  </si>
  <si>
    <t>财政部门批复数（元）</t>
  </si>
  <si>
    <t>单价</t>
  </si>
  <si>
    <t>金额</t>
  </si>
  <si>
    <t>7</t>
  </si>
  <si>
    <t>8</t>
  </si>
  <si>
    <t>注：涉及土地使用权、房屋、公务用车购置，按照现行相关管理制度规定报批，以职能部门审批意见为准。本单位2026年无新增资产配置情况，故本表无数据。</t>
  </si>
  <si>
    <t>预算11表</t>
  </si>
  <si>
    <t>2026年中央转移支付补助项目支出预算表</t>
  </si>
  <si>
    <t>上级补助</t>
  </si>
  <si>
    <t>注：本单位2026年无中央转移支付补助项目支出预算，故本表无数据。</t>
  </si>
  <si>
    <t>预算12表</t>
  </si>
  <si>
    <t>2026年部门项目支出中期规划预算表</t>
  </si>
  <si>
    <t>项目级次</t>
  </si>
  <si>
    <t>2026年</t>
  </si>
  <si>
    <t>2027年</t>
  </si>
  <si>
    <t>2028年</t>
  </si>
  <si>
    <t/>
  </si>
  <si>
    <t>注：本单位2026年无部门项目支出中期规划预算，故本表无数据。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</si>
</sst>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2">
    <font>
      <sz val="11"/>
      <color theme="1"/>
      <name val="宋体"/>
      <charset val="134"/>
      <scheme val="minor"/>
    </font>
    <font>
      <sz val="10"/>
      <name val="宋体"/>
      <charset val="1"/>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sz val="9"/>
      <name val="宋体"/>
      <charset val="1"/>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1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 applyNumberFormat="0" applyFill="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0" fillId="0" borderId="0" applyNumberFormat="0" applyFill="0" applyBorder="0" applyAlignment="0" applyProtection="0">
      <alignment vertical="center"/>
    </xf>
    <xf numFmtId="0" fontId="31" fillId="3" borderId="17" applyNumberFormat="0" applyAlignment="0" applyProtection="0">
      <alignment vertical="center"/>
    </xf>
    <xf numFmtId="0" fontId="32" fillId="4" borderId="18" applyNumberFormat="0" applyAlignment="0" applyProtection="0">
      <alignment vertical="center"/>
    </xf>
    <xf numFmtId="0" fontId="33" fillId="4" borderId="17" applyNumberFormat="0" applyAlignment="0" applyProtection="0">
      <alignment vertical="center"/>
    </xf>
    <xf numFmtId="0" fontId="34" fillId="5" borderId="19" applyNumberFormat="0" applyAlignment="0" applyProtection="0">
      <alignment vertical="center"/>
    </xf>
    <xf numFmtId="0" fontId="35" fillId="0" borderId="20" applyNumberFormat="0" applyFill="0" applyAlignment="0" applyProtection="0">
      <alignment vertical="center"/>
    </xf>
    <xf numFmtId="0" fontId="36" fillId="0" borderId="21"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176" fontId="8" fillId="0" borderId="7">
      <alignment horizontal="right" vertical="center"/>
    </xf>
    <xf numFmtId="49" fontId="8" fillId="0" borderId="7">
      <alignment horizontal="left" vertical="center" wrapText="1"/>
    </xf>
    <xf numFmtId="176" fontId="8" fillId="0" borderId="7">
      <alignment horizontal="right" vertical="center"/>
    </xf>
    <xf numFmtId="177" fontId="8" fillId="0" borderId="7">
      <alignment horizontal="right" vertical="center"/>
    </xf>
    <xf numFmtId="178" fontId="8" fillId="0" borderId="7">
      <alignment horizontal="right" vertical="center"/>
    </xf>
    <xf numFmtId="179" fontId="8" fillId="0" borderId="7">
      <alignment horizontal="right" vertical="center"/>
    </xf>
    <xf numFmtId="10" fontId="8" fillId="0" borderId="7">
      <alignment horizontal="right" vertical="center"/>
    </xf>
    <xf numFmtId="180" fontId="8" fillId="0" borderId="7">
      <alignment horizontal="right" vertical="center"/>
    </xf>
    <xf numFmtId="0" fontId="8" fillId="0" borderId="0">
      <alignment vertical="top"/>
      <protection locked="0"/>
    </xf>
  </cellStyleXfs>
  <cellXfs count="184">
    <xf numFmtId="0" fontId="0" fillId="0" borderId="0" xfId="0"/>
    <xf numFmtId="0" fontId="1" fillId="0" borderId="0" xfId="57" applyFont="1" applyFill="1" applyBorder="1" applyAlignment="1" applyProtection="1">
      <alignment vertical="center"/>
    </xf>
    <xf numFmtId="49" fontId="2" fillId="0" borderId="0" xfId="0" applyNumberFormat="1" applyFont="1"/>
    <xf numFmtId="0" fontId="2" fillId="0" borderId="0" xfId="0" applyFont="1" applyAlignment="1" applyProtection="1">
      <alignment horizontal="right" vertical="center"/>
      <protection locked="0"/>
    </xf>
    <xf numFmtId="0" fontId="3" fillId="0" borderId="0" xfId="0" applyFont="1" applyAlignment="1">
      <alignment horizontal="center" vertical="center"/>
    </xf>
    <xf numFmtId="0" fontId="4" fillId="0" borderId="0" xfId="0" applyFont="1" applyAlignment="1" applyProtection="1">
      <alignment horizontal="left" vertical="center"/>
      <protection locked="0"/>
    </xf>
    <xf numFmtId="0" fontId="5" fillId="0" borderId="0" xfId="0" applyFont="1" applyAlignment="1">
      <alignment horizontal="left" vertical="center"/>
    </xf>
    <xf numFmtId="0" fontId="5" fillId="0" borderId="0" xfId="0" applyFont="1"/>
    <xf numFmtId="0" fontId="2" fillId="0" borderId="0" xfId="0" applyFont="1" applyAlignment="1" applyProtection="1">
      <alignment horizontal="right"/>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1" xfId="0" applyFont="1" applyBorder="1" applyAlignment="1">
      <alignment horizontal="center" vertical="center"/>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pplyProtection="1">
      <alignment horizontal="left" vertical="center" wrapText="1"/>
      <protection locked="0"/>
    </xf>
    <xf numFmtId="0" fontId="4" fillId="0" borderId="7" xfId="0" applyFont="1" applyBorder="1" applyAlignment="1" applyProtection="1">
      <alignment horizontal="left" vertical="center"/>
      <protection locked="0"/>
    </xf>
    <xf numFmtId="176" fontId="6" fillId="0" borderId="7" xfId="51" applyFont="1">
      <alignment horizontal="right" vertical="center"/>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7" fillId="0" borderId="0" xfId="0" applyFont="1" applyAlignment="1">
      <alignment horizontal="center" vertical="center"/>
    </xf>
    <xf numFmtId="0" fontId="5" fillId="0" borderId="5" xfId="0" applyFont="1" applyBorder="1" applyAlignment="1">
      <alignment horizontal="center" vertical="center"/>
    </xf>
    <xf numFmtId="0" fontId="2" fillId="0" borderId="7" xfId="0" applyFont="1" applyBorder="1" applyAlignment="1" applyProtection="1">
      <alignment horizontal="center" vertical="center"/>
      <protection locked="0"/>
    </xf>
    <xf numFmtId="0" fontId="4" fillId="0" borderId="7" xfId="0" applyFont="1" applyBorder="1" applyAlignment="1">
      <alignment horizontal="left" vertical="center" wrapText="1"/>
    </xf>
    <xf numFmtId="0" fontId="2" fillId="0" borderId="2" xfId="0" applyFont="1" applyBorder="1" applyAlignment="1" applyProtection="1">
      <alignment horizontal="center" vertical="center" wrapText="1"/>
      <protection locked="0"/>
    </xf>
    <xf numFmtId="0" fontId="4" fillId="0" borderId="3" xfId="0" applyFont="1" applyBorder="1" applyAlignment="1">
      <alignment horizontal="left" vertical="center"/>
    </xf>
    <xf numFmtId="0" fontId="4" fillId="0" borderId="4" xfId="0" applyFont="1" applyBorder="1" applyAlignment="1">
      <alignment horizontal="left" vertical="center"/>
    </xf>
    <xf numFmtId="49" fontId="8" fillId="0" borderId="0" xfId="50" applyBorder="1">
      <alignment horizontal="left" vertical="center" wrapText="1"/>
    </xf>
    <xf numFmtId="49" fontId="8" fillId="0" borderId="0" xfId="50" applyBorder="1" applyAlignment="1">
      <alignment horizontal="right" vertical="center" wrapText="1"/>
    </xf>
    <xf numFmtId="49" fontId="9" fillId="0" borderId="0" xfId="50" applyFont="1" applyBorder="1" applyAlignment="1">
      <alignment horizontal="center" vertical="center" wrapText="1"/>
    </xf>
    <xf numFmtId="49" fontId="10" fillId="0" borderId="7" xfId="50" applyFont="1" applyAlignment="1">
      <alignment horizontal="center" vertical="center" wrapText="1"/>
    </xf>
    <xf numFmtId="49" fontId="11" fillId="0" borderId="7" xfId="50" applyAlignment="1">
      <alignment horizontal="center" vertical="center" wrapText="1"/>
    </xf>
    <xf numFmtId="49" fontId="10" fillId="0" borderId="7" xfId="50" applyFont="1">
      <alignment horizontal="left" vertical="center" wrapText="1"/>
    </xf>
    <xf numFmtId="180" fontId="8" fillId="0" borderId="7" xfId="56">
      <alignment horizontal="right" vertical="center"/>
    </xf>
    <xf numFmtId="176" fontId="8" fillId="0" borderId="7" xfId="51">
      <alignment horizontal="right" vertical="center"/>
    </xf>
    <xf numFmtId="180" fontId="8" fillId="0" borderId="7" xfId="0" applyNumberFormat="1" applyFont="1" applyBorder="1" applyAlignment="1">
      <alignment horizontal="left" vertical="center"/>
    </xf>
    <xf numFmtId="176" fontId="8" fillId="0" borderId="7" xfId="0" applyNumberFormat="1" applyFont="1" applyBorder="1" applyAlignment="1">
      <alignment horizontal="left" vertical="center"/>
    </xf>
    <xf numFmtId="0" fontId="8" fillId="0" borderId="0" xfId="57" applyFont="1" applyFill="1" applyBorder="1" applyAlignment="1" applyProtection="1">
      <alignment horizontal="left" vertical="top"/>
      <protection locked="0"/>
    </xf>
    <xf numFmtId="0" fontId="4" fillId="0" borderId="0" xfId="0" applyFont="1" applyAlignment="1" applyProtection="1">
      <alignment horizontal="right" vertical="center"/>
      <protection locked="0"/>
    </xf>
    <xf numFmtId="0" fontId="12" fillId="0" borderId="0" xfId="0" applyFont="1" applyAlignment="1">
      <alignment horizontal="center" vertical="center"/>
    </xf>
    <xf numFmtId="0" fontId="7" fillId="0" borderId="0" xfId="0" applyFont="1" applyAlignment="1" applyProtection="1">
      <alignment horizontal="center" vertical="center"/>
      <protection locked="0"/>
    </xf>
    <xf numFmtId="0" fontId="5" fillId="0" borderId="7" xfId="0" applyFont="1" applyBorder="1" applyAlignment="1">
      <alignment horizontal="center" vertical="center" wrapText="1"/>
    </xf>
    <xf numFmtId="0" fontId="5" fillId="0" borderId="7" xfId="0" applyFont="1" applyBorder="1" applyAlignment="1" applyProtection="1">
      <alignment horizontal="center" vertical="center"/>
      <protection locked="0"/>
    </xf>
    <xf numFmtId="0" fontId="13" fillId="0" borderId="7" xfId="0" applyFont="1" applyBorder="1" applyAlignment="1">
      <alignment horizontal="left" vertical="center" wrapText="1"/>
    </xf>
    <xf numFmtId="0" fontId="13"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7" xfId="0" applyFont="1" applyBorder="1" applyAlignment="1" applyProtection="1">
      <alignment horizontal="center" vertical="center"/>
      <protection locked="0"/>
    </xf>
    <xf numFmtId="0" fontId="13" fillId="0" borderId="7" xfId="0" applyFont="1" applyBorder="1" applyAlignment="1" applyProtection="1">
      <alignment horizontal="left" vertical="center" wrapText="1"/>
      <protection locked="0"/>
    </xf>
    <xf numFmtId="0" fontId="2" fillId="0" borderId="7" xfId="0" applyFont="1" applyBorder="1" applyAlignment="1">
      <alignment horizontal="left" vertical="center" wrapText="1"/>
    </xf>
    <xf numFmtId="0" fontId="1" fillId="0" borderId="0" xfId="57" applyFont="1" applyFill="1" applyBorder="1" applyAlignment="1" applyProtection="1">
      <alignment horizontal="left" vertical="center"/>
    </xf>
    <xf numFmtId="0" fontId="8" fillId="0" borderId="0" xfId="57" applyFont="1" applyFill="1" applyBorder="1" applyAlignment="1" applyProtection="1">
      <alignment horizontal="left" vertical="center"/>
      <protection locked="0"/>
    </xf>
    <xf numFmtId="0" fontId="2" fillId="0" borderId="0" xfId="0" applyFont="1" applyAlignment="1">
      <alignment horizontal="right" vertical="center"/>
    </xf>
    <xf numFmtId="0" fontId="12"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wrapText="1"/>
    </xf>
    <xf numFmtId="0" fontId="2" fillId="0" borderId="0" xfId="0" applyFont="1" applyAlignment="1">
      <alignment horizontal="right" wrapText="1"/>
    </xf>
    <xf numFmtId="0" fontId="2" fillId="0" borderId="0" xfId="0" applyFont="1" applyAlignment="1">
      <alignment wrapText="1"/>
    </xf>
    <xf numFmtId="0" fontId="4" fillId="0" borderId="0" xfId="0" applyFont="1" applyAlignment="1" applyProtection="1">
      <alignment horizontal="right"/>
      <protection locked="0"/>
    </xf>
    <xf numFmtId="0" fontId="5" fillId="0" borderId="7" xfId="0" applyFont="1" applyBorder="1" applyAlignment="1">
      <alignment horizontal="center" vertical="center"/>
    </xf>
    <xf numFmtId="0" fontId="5" fillId="0" borderId="8" xfId="0" applyFont="1" applyBorder="1" applyAlignment="1">
      <alignment horizontal="center" vertical="center" wrapText="1"/>
    </xf>
    <xf numFmtId="176" fontId="6" fillId="0" borderId="7" xfId="0" applyNumberFormat="1" applyFont="1" applyBorder="1" applyAlignment="1">
      <alignment horizontal="right" vertical="center"/>
    </xf>
    <xf numFmtId="0" fontId="8" fillId="0" borderId="0" xfId="57" applyFont="1" applyFill="1" applyBorder="1" applyAlignment="1" applyProtection="1">
      <alignment vertical="center"/>
      <protection locked="0"/>
    </xf>
    <xf numFmtId="0" fontId="4" fillId="0" borderId="0" xfId="0" applyFont="1" applyAlignment="1" applyProtection="1">
      <alignment vertical="top" wrapText="1"/>
      <protection locked="0"/>
    </xf>
    <xf numFmtId="0" fontId="4" fillId="0" borderId="0" xfId="0" applyFont="1" applyAlignment="1" applyProtection="1">
      <alignment horizontal="right" vertical="center" wrapText="1"/>
      <protection locked="0"/>
    </xf>
    <xf numFmtId="0" fontId="4"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4" fillId="0" borderId="0" xfId="0" applyFont="1" applyAlignment="1" applyProtection="1">
      <alignment horizontal="right" wrapText="1"/>
      <protection locked="0"/>
    </xf>
    <xf numFmtId="0" fontId="4" fillId="0" borderId="0" xfId="0" applyFont="1" applyAlignment="1">
      <alignment horizontal="right"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4" fontId="4" fillId="0" borderId="12" xfId="0" applyNumberFormat="1" applyFont="1" applyBorder="1" applyAlignment="1" applyProtection="1">
      <alignment horizontal="right" vertical="center"/>
      <protection locked="0"/>
    </xf>
    <xf numFmtId="4" fontId="4" fillId="0" borderId="7" xfId="0" applyNumberFormat="1" applyFont="1" applyBorder="1" applyAlignment="1" applyProtection="1">
      <alignment horizontal="right" vertical="center"/>
      <protection locked="0"/>
    </xf>
    <xf numFmtId="0" fontId="4" fillId="0" borderId="13" xfId="0" applyFont="1" applyBorder="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right"/>
    </xf>
    <xf numFmtId="0" fontId="5" fillId="0" borderId="12" xfId="0" applyFont="1" applyBorder="1" applyAlignment="1">
      <alignment horizontal="center" vertical="center"/>
    </xf>
    <xf numFmtId="0" fontId="5" fillId="0" borderId="12" xfId="0" applyFont="1" applyBorder="1" applyAlignment="1" applyProtection="1">
      <alignment horizontal="center" vertical="center"/>
      <protection locked="0"/>
    </xf>
    <xf numFmtId="0" fontId="4" fillId="0" borderId="12" xfId="0" applyFont="1" applyBorder="1" applyAlignment="1">
      <alignment horizontal="right" vertical="center"/>
    </xf>
    <xf numFmtId="0" fontId="4" fillId="0" borderId="6" xfId="0" applyFont="1" applyBorder="1" applyAlignment="1">
      <alignment horizontal="left" vertical="center" wrapText="1" indent="1"/>
    </xf>
    <xf numFmtId="0" fontId="4" fillId="0" borderId="12" xfId="0" applyFont="1" applyBorder="1" applyAlignment="1">
      <alignment horizontal="center" vertical="center" wrapText="1"/>
    </xf>
    <xf numFmtId="180" fontId="6" fillId="0" borderId="7" xfId="56" applyFont="1" applyAlignment="1">
      <alignment horizontal="center" vertical="center"/>
    </xf>
    <xf numFmtId="0" fontId="4" fillId="0" borderId="0" xfId="0" applyFont="1" applyAlignment="1" applyProtection="1">
      <alignment horizontal="left" vertical="center" wrapText="1"/>
      <protection locked="0"/>
    </xf>
    <xf numFmtId="0" fontId="5" fillId="0" borderId="0" xfId="0" applyFont="1" applyAlignment="1">
      <alignment horizontal="left" vertical="center" wrapText="1"/>
    </xf>
    <xf numFmtId="0" fontId="2" fillId="0" borderId="0" xfId="0" applyFont="1" applyAlignment="1">
      <alignment horizontal="right"/>
    </xf>
    <xf numFmtId="0" fontId="2" fillId="0" borderId="7" xfId="0" applyFont="1" applyBorder="1" applyAlignment="1" applyProtection="1">
      <alignment horizontal="center" vertical="center" wrapText="1"/>
      <protection locked="0"/>
    </xf>
    <xf numFmtId="0" fontId="2" fillId="0" borderId="7" xfId="0" applyFont="1" applyBorder="1" applyAlignment="1">
      <alignment horizontal="center" vertical="center" wrapText="1"/>
    </xf>
    <xf numFmtId="49" fontId="1" fillId="0" borderId="0" xfId="57" applyNumberFormat="1" applyFont="1" applyFill="1" applyBorder="1" applyAlignment="1" applyProtection="1">
      <alignment vertical="center"/>
    </xf>
    <xf numFmtId="0" fontId="13" fillId="0" borderId="7" xfId="0" applyFont="1" applyBorder="1" applyAlignment="1">
      <alignment horizontal="left" vertical="center" wrapText="1" indent="1"/>
    </xf>
    <xf numFmtId="0" fontId="2" fillId="0" borderId="0" xfId="0" applyFont="1" applyAlignment="1">
      <alignment vertical="top"/>
    </xf>
    <xf numFmtId="0" fontId="6" fillId="0" borderId="0" xfId="0" applyFont="1" applyAlignment="1">
      <alignment horizontal="left" vertical="center"/>
    </xf>
    <xf numFmtId="0" fontId="14" fillId="0" borderId="7" xfId="0" applyFont="1" applyBorder="1" applyAlignment="1">
      <alignment horizontal="center" vertical="center"/>
    </xf>
    <xf numFmtId="0" fontId="14" fillId="0" borderId="1" xfId="0" applyFont="1" applyBorder="1" applyAlignment="1">
      <alignment horizontal="center" vertical="center" wrapText="1"/>
    </xf>
    <xf numFmtId="49" fontId="6" fillId="0" borderId="7" xfId="50" applyFont="1">
      <alignment horizontal="left" vertical="center" wrapText="1"/>
    </xf>
    <xf numFmtId="49" fontId="6" fillId="0" borderId="7" xfId="0" applyNumberFormat="1" applyFont="1" applyBorder="1" applyAlignment="1">
      <alignment horizontal="left" vertical="center" wrapText="1"/>
    </xf>
    <xf numFmtId="4" fontId="4" fillId="0" borderId="7" xfId="0" applyNumberFormat="1" applyFont="1" applyBorder="1" applyAlignment="1" applyProtection="1">
      <alignment horizontal="right" vertical="center" wrapText="1"/>
      <protection locked="0"/>
    </xf>
    <xf numFmtId="0" fontId="14" fillId="0" borderId="7" xfId="0" applyFont="1" applyBorder="1" applyAlignment="1">
      <alignment horizontal="center" vertical="center" wrapText="1"/>
    </xf>
    <xf numFmtId="0" fontId="15" fillId="0" borderId="7" xfId="0" applyFont="1" applyBorder="1" applyAlignment="1">
      <alignment horizontal="center"/>
    </xf>
    <xf numFmtId="49" fontId="6" fillId="0" borderId="7" xfId="50" applyFont="1" applyAlignment="1">
      <alignment horizontal="left" vertical="center" wrapText="1" indent="1"/>
    </xf>
    <xf numFmtId="0" fontId="16" fillId="0" borderId="0" xfId="57" applyFont="1" applyFill="1" applyBorder="1" applyAlignment="1" applyProtection="1">
      <alignment horizontal="left" vertical="center"/>
    </xf>
    <xf numFmtId="0" fontId="2" fillId="0" borderId="0" xfId="0" applyFont="1" applyAlignment="1">
      <alignment horizontal="center" wrapText="1"/>
    </xf>
    <xf numFmtId="0" fontId="17"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4" fontId="4" fillId="0" borderId="7" xfId="0" applyNumberFormat="1" applyFont="1" applyBorder="1" applyAlignment="1">
      <alignment horizontal="right" vertical="center"/>
    </xf>
    <xf numFmtId="4" fontId="4" fillId="0" borderId="2" xfId="0" applyNumberFormat="1" applyFont="1" applyBorder="1" applyAlignment="1">
      <alignment horizontal="right" vertical="center"/>
    </xf>
    <xf numFmtId="0" fontId="16" fillId="0" borderId="0" xfId="57" applyFont="1" applyFill="1" applyBorder="1" applyAlignment="1" applyProtection="1">
      <alignment horizontal="left" vertical="center" wrapText="1"/>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9" xfId="0" applyFont="1" applyBorder="1" applyAlignment="1">
      <alignment horizontal="center" vertical="center"/>
    </xf>
    <xf numFmtId="49" fontId="5" fillId="0" borderId="6"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4" fillId="0" borderId="7" xfId="0" applyFont="1" applyBorder="1" applyAlignment="1">
      <alignment horizontal="left" vertical="center" wrapText="1" indent="1"/>
    </xf>
    <xf numFmtId="0" fontId="4" fillId="0" borderId="7" xfId="0" applyFont="1" applyBorder="1" applyAlignment="1">
      <alignment horizontal="left" vertical="center" wrapText="1" indent="2"/>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21" fillId="0" borderId="7" xfId="0" applyFont="1" applyBorder="1" applyAlignment="1">
      <alignment vertical="center"/>
    </xf>
    <xf numFmtId="4" fontId="21" fillId="0" borderId="7" xfId="0" applyNumberFormat="1" applyFont="1" applyBorder="1" applyAlignment="1" applyProtection="1">
      <alignment horizontal="right" vertical="center"/>
      <protection locked="0"/>
    </xf>
    <xf numFmtId="49" fontId="21" fillId="0" borderId="7" xfId="50" applyFont="1">
      <alignment horizontal="left" vertical="center" wrapText="1"/>
    </xf>
    <xf numFmtId="0" fontId="6" fillId="0" borderId="7" xfId="0" applyFont="1" applyBorder="1" applyAlignment="1">
      <alignment vertical="center"/>
    </xf>
    <xf numFmtId="0" fontId="4" fillId="0" borderId="7" xfId="0" applyFont="1" applyBorder="1" applyAlignment="1">
      <alignment vertical="center"/>
    </xf>
    <xf numFmtId="4" fontId="21" fillId="0" borderId="7" xfId="0" applyNumberFormat="1" applyFont="1" applyBorder="1" applyAlignment="1">
      <alignment horizontal="right" vertical="center"/>
    </xf>
    <xf numFmtId="0" fontId="6" fillId="0" borderId="7" xfId="0" applyFont="1" applyBorder="1" applyAlignment="1">
      <alignment horizontal="left" vertical="center"/>
    </xf>
    <xf numFmtId="0" fontId="21" fillId="0" borderId="7" xfId="0" applyFont="1" applyBorder="1" applyAlignment="1">
      <alignment horizontal="center" vertical="center"/>
    </xf>
    <xf numFmtId="0" fontId="21" fillId="0" borderId="7" xfId="0" applyFont="1" applyBorder="1" applyAlignment="1" applyProtection="1">
      <alignment horizontal="center" vertical="center"/>
      <protection locked="0"/>
    </xf>
    <xf numFmtId="0" fontId="4" fillId="0" borderId="7" xfId="0" applyFont="1" applyBorder="1" applyAlignment="1">
      <alignment horizontal="left" vertical="center"/>
    </xf>
    <xf numFmtId="0" fontId="2" fillId="0" borderId="1" xfId="0" applyFont="1" applyBorder="1" applyAlignment="1">
      <alignment horizontal="center" vertical="center" wrapText="1"/>
    </xf>
    <xf numFmtId="176" fontId="6" fillId="0" borderId="0" xfId="51" applyFont="1" applyBorder="1">
      <alignment horizontal="right" vertical="center"/>
    </xf>
    <xf numFmtId="0" fontId="2" fillId="0" borderId="0" xfId="0" applyFont="1" applyProtection="1">
      <protection locked="0"/>
    </xf>
    <xf numFmtId="0" fontId="12" fillId="0" borderId="0" xfId="0" applyFont="1" applyAlignment="1" applyProtection="1">
      <alignment horizontal="center" vertical="center"/>
      <protection locked="0"/>
    </xf>
    <xf numFmtId="0" fontId="5" fillId="0" borderId="0" xfId="0" applyFont="1" applyProtection="1">
      <protection locked="0"/>
    </xf>
    <xf numFmtId="0" fontId="2" fillId="0" borderId="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3" xfId="0" applyFont="1" applyBorder="1" applyAlignment="1" applyProtection="1">
      <alignment horizontal="center" vertical="center"/>
      <protection locked="0"/>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pplyProtection="1">
      <alignment horizontal="center" vertical="center"/>
      <protection locked="0"/>
    </xf>
    <xf numFmtId="0" fontId="2" fillId="0" borderId="12" xfId="0" applyFont="1" applyBorder="1" applyAlignment="1">
      <alignment horizontal="center" vertical="center" wrapText="1"/>
    </xf>
    <xf numFmtId="0" fontId="22" fillId="0" borderId="1" xfId="0" applyFont="1" applyBorder="1" applyAlignment="1">
      <alignment horizontal="center" vertical="center" wrapText="1"/>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7" xfId="0" applyFont="1" applyBorder="1" applyAlignment="1" applyProtection="1">
      <alignment horizontal="right" vertical="center"/>
      <protection locked="0"/>
    </xf>
    <xf numFmtId="0" fontId="7" fillId="0" borderId="0" xfId="0" applyFont="1" applyAlignment="1">
      <alignment horizontal="center" vertical="top"/>
    </xf>
    <xf numFmtId="0" fontId="4" fillId="0" borderId="6" xfId="0" applyFont="1" applyBorder="1" applyAlignment="1">
      <alignment horizontal="left" vertical="center"/>
    </xf>
    <xf numFmtId="0" fontId="21" fillId="0" borderId="6" xfId="0" applyFont="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176" fontId="21" fillId="0" borderId="7" xfId="0" applyNumberFormat="1" applyFont="1" applyBorder="1" applyAlignment="1">
      <alignment horizontal="right" vertical="center"/>
    </xf>
    <xf numFmtId="0" fontId="6" fillId="0" borderId="6" xfId="0" applyFont="1" applyBorder="1" applyAlignment="1">
      <alignment horizontal="left" vertical="center"/>
    </xf>
    <xf numFmtId="0" fontId="21" fillId="0" borderId="6" xfId="0" applyFont="1" applyBorder="1" applyAlignment="1" applyProtection="1">
      <alignment horizontal="center" vertical="center"/>
      <protection locked="0"/>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selection activeCell="A1" sqref="A1"/>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1:4">
      <c r="D1" s="98" t="s">
        <v>0</v>
      </c>
    </row>
    <row r="2" ht="36" customHeight="1" spans="1:4">
      <c r="A2" s="46" t="s">
        <v>1</v>
      </c>
      <c r="B2" s="176"/>
      <c r="C2" s="176"/>
      <c r="D2" s="176"/>
    </row>
    <row r="3" ht="21" customHeight="1" spans="1:4">
      <c r="A3" s="97" t="str">
        <f>"单位名称："&amp;"中国西南投资促进中心"</f>
        <v>单位名称：中国西南投资促进中心</v>
      </c>
      <c r="B3" s="141"/>
      <c r="C3" s="141"/>
      <c r="D3" s="96" t="s">
        <v>2</v>
      </c>
    </row>
    <row r="4" ht="19.5" customHeight="1" spans="1:4">
      <c r="A4" s="11" t="s">
        <v>3</v>
      </c>
      <c r="B4" s="13"/>
      <c r="C4" s="11" t="s">
        <v>4</v>
      </c>
      <c r="D4" s="13"/>
    </row>
    <row r="5" ht="19.5" customHeight="1" spans="1:4">
      <c r="A5" s="16" t="s">
        <v>5</v>
      </c>
      <c r="B5" s="16" t="s">
        <v>6</v>
      </c>
      <c r="C5" s="16" t="s">
        <v>7</v>
      </c>
      <c r="D5" s="16" t="s">
        <v>6</v>
      </c>
    </row>
    <row r="6" ht="19.5" customHeight="1" spans="1:4">
      <c r="A6" s="19"/>
      <c r="B6" s="19"/>
      <c r="C6" s="19"/>
      <c r="D6" s="19"/>
    </row>
    <row r="7" ht="25.4" customHeight="1" spans="1:4">
      <c r="A7" s="152" t="s">
        <v>8</v>
      </c>
      <c r="B7" s="127">
        <v>1349841.19</v>
      </c>
      <c r="C7" s="116" t="str">
        <f>"一"&amp;"、"&amp;"一般公共服务支出"</f>
        <v>一、一般公共服务支出</v>
      </c>
      <c r="D7" s="127">
        <v>979342.55</v>
      </c>
    </row>
    <row r="8" ht="25.4" customHeight="1" spans="1:4">
      <c r="A8" s="152" t="s">
        <v>9</v>
      </c>
      <c r="B8" s="127"/>
      <c r="C8" s="116" t="str">
        <f>"二"&amp;"、"&amp;"社会保障和就业支出"</f>
        <v>二、社会保障和就业支出</v>
      </c>
      <c r="D8" s="127">
        <v>137155.44</v>
      </c>
    </row>
    <row r="9" ht="25.4" customHeight="1" spans="1:4">
      <c r="A9" s="152" t="s">
        <v>10</v>
      </c>
      <c r="B9" s="127"/>
      <c r="C9" s="116" t="str">
        <f>"三"&amp;"、"&amp;"卫生健康支出"</f>
        <v>三、卫生健康支出</v>
      </c>
      <c r="D9" s="127">
        <v>137250.69</v>
      </c>
    </row>
    <row r="10" ht="25.4" customHeight="1" spans="1:4">
      <c r="A10" s="152" t="s">
        <v>11</v>
      </c>
      <c r="B10" s="92"/>
      <c r="C10" s="116" t="str">
        <f>"四"&amp;"、"&amp;"商业服务业等支出"</f>
        <v>四、商业服务业等支出</v>
      </c>
      <c r="D10" s="127">
        <v>48880</v>
      </c>
    </row>
    <row r="11" ht="25.4" customHeight="1" spans="1:4">
      <c r="A11" s="152" t="s">
        <v>12</v>
      </c>
      <c r="B11" s="127">
        <v>72000</v>
      </c>
      <c r="C11" s="116" t="str">
        <f>"五"&amp;"、"&amp;"援助其他地区支出"</f>
        <v>五、援助其他地区支出</v>
      </c>
      <c r="D11" s="127">
        <v>176160</v>
      </c>
    </row>
    <row r="12" ht="25.4" customHeight="1" spans="1:4">
      <c r="A12" s="152" t="s">
        <v>13</v>
      </c>
      <c r="B12" s="92"/>
      <c r="C12" s="116" t="str">
        <f>"六"&amp;"、"&amp;"住房保障支出"</f>
        <v>六、住房保障支出</v>
      </c>
      <c r="D12" s="127">
        <v>96092.51</v>
      </c>
    </row>
    <row r="13" ht="25.4" customHeight="1" spans="1:4">
      <c r="A13" s="152" t="s">
        <v>14</v>
      </c>
      <c r="B13" s="92"/>
      <c r="C13" s="116"/>
      <c r="D13" s="127"/>
    </row>
    <row r="14" ht="25.4" customHeight="1" spans="1:4">
      <c r="A14" s="152" t="s">
        <v>15</v>
      </c>
      <c r="B14" s="92">
        <v>72000</v>
      </c>
      <c r="C14" s="116"/>
      <c r="D14" s="127"/>
    </row>
    <row r="15" ht="25.4" customHeight="1" spans="1:4">
      <c r="A15" s="177" t="s">
        <v>16</v>
      </c>
      <c r="B15" s="92"/>
      <c r="C15" s="116"/>
      <c r="D15" s="127"/>
    </row>
    <row r="16" ht="25.4" customHeight="1" spans="1:4">
      <c r="A16" s="177" t="s">
        <v>17</v>
      </c>
      <c r="B16" s="127"/>
      <c r="C16" s="116"/>
      <c r="D16" s="127"/>
    </row>
    <row r="17" ht="25.4" customHeight="1" spans="1:4">
      <c r="A17" s="178" t="s">
        <v>18</v>
      </c>
      <c r="B17" s="148">
        <v>1421841.19</v>
      </c>
      <c r="C17" s="150" t="s">
        <v>19</v>
      </c>
      <c r="D17" s="148">
        <v>1574881.19</v>
      </c>
    </row>
    <row r="18" ht="25.4" customHeight="1" spans="1:4">
      <c r="A18" s="179" t="s">
        <v>20</v>
      </c>
      <c r="B18" s="148">
        <v>384646.41</v>
      </c>
      <c r="C18" s="180" t="s">
        <v>21</v>
      </c>
      <c r="D18" s="181">
        <v>231606.41</v>
      </c>
    </row>
    <row r="19" ht="25.4" customHeight="1" spans="1:4">
      <c r="A19" s="182" t="s">
        <v>22</v>
      </c>
      <c r="B19" s="127"/>
      <c r="C19" s="149" t="s">
        <v>22</v>
      </c>
      <c r="D19" s="92"/>
    </row>
    <row r="20" ht="25.4" customHeight="1" spans="1:4">
      <c r="A20" s="182" t="s">
        <v>23</v>
      </c>
      <c r="B20" s="127">
        <v>384646.41</v>
      </c>
      <c r="C20" s="149" t="s">
        <v>23</v>
      </c>
      <c r="D20" s="92">
        <v>231606.41</v>
      </c>
    </row>
    <row r="21" ht="25.4" customHeight="1" spans="1:4">
      <c r="A21" s="183" t="s">
        <v>24</v>
      </c>
      <c r="B21" s="148">
        <v>1806487.6</v>
      </c>
      <c r="C21" s="150" t="s">
        <v>25</v>
      </c>
      <c r="D21" s="144">
        <v>1806487.6</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B11" sqref="B11"/>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1:6">
      <c r="F1" s="58" t="s">
        <v>252</v>
      </c>
    </row>
    <row r="2" ht="28.5" customHeight="1" spans="1:6">
      <c r="A2" s="27" t="s">
        <v>253</v>
      </c>
      <c r="B2" s="27"/>
      <c r="C2" s="27"/>
      <c r="D2" s="27"/>
      <c r="E2" s="27"/>
      <c r="F2" s="27"/>
    </row>
    <row r="3" ht="15" customHeight="1" spans="1:6">
      <c r="A3" s="105" t="str">
        <f>"单位名称："&amp;"中国西南投资促进中心"</f>
        <v>单位名称：中国西南投资促进中心</v>
      </c>
      <c r="B3" s="106"/>
      <c r="C3" s="106"/>
      <c r="D3" s="61"/>
      <c r="E3" s="61"/>
      <c r="F3" s="107" t="s">
        <v>2</v>
      </c>
    </row>
    <row r="4" ht="18.75" customHeight="1" spans="1:6">
      <c r="A4" s="10" t="s">
        <v>137</v>
      </c>
      <c r="B4" s="10" t="s">
        <v>48</v>
      </c>
      <c r="C4" s="10" t="s">
        <v>49</v>
      </c>
      <c r="D4" s="16" t="s">
        <v>254</v>
      </c>
      <c r="E4" s="65"/>
      <c r="F4" s="65"/>
    </row>
    <row r="5" ht="30" customHeight="1" spans="1:6">
      <c r="A5" s="19"/>
      <c r="B5" s="19"/>
      <c r="C5" s="19"/>
      <c r="D5" s="16" t="s">
        <v>30</v>
      </c>
      <c r="E5" s="65" t="s">
        <v>57</v>
      </c>
      <c r="F5" s="65" t="s">
        <v>58</v>
      </c>
    </row>
    <row r="6" ht="16.5" customHeight="1" spans="1:6">
      <c r="A6" s="65">
        <v>1</v>
      </c>
      <c r="B6" s="65">
        <v>2</v>
      </c>
      <c r="C6" s="65">
        <v>3</v>
      </c>
      <c r="D6" s="65">
        <v>4</v>
      </c>
      <c r="E6" s="65">
        <v>5</v>
      </c>
      <c r="F6" s="65">
        <v>6</v>
      </c>
    </row>
    <row r="7" ht="20.25" customHeight="1" spans="1:6">
      <c r="A7" s="30"/>
      <c r="B7" s="30"/>
      <c r="C7" s="30"/>
      <c r="D7" s="23"/>
      <c r="E7" s="23"/>
      <c r="F7" s="23"/>
    </row>
    <row r="8" ht="17.25" customHeight="1" spans="1:6">
      <c r="A8" s="108" t="s">
        <v>102</v>
      </c>
      <c r="B8" s="109"/>
      <c r="C8" s="109" t="s">
        <v>102</v>
      </c>
      <c r="D8" s="23"/>
      <c r="E8" s="23"/>
      <c r="F8" s="23"/>
    </row>
    <row r="9" s="1" customFormat="1" ht="21" customHeight="1" spans="1:6">
      <c r="A9" s="1" t="s">
        <v>255</v>
      </c>
      <c r="B9" s="110"/>
    </row>
  </sheetData>
  <mergeCells count="6">
    <mergeCell ref="A2:F2"/>
    <mergeCell ref="D4:F4"/>
    <mergeCell ref="A8:C8"/>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2"/>
  <sheetViews>
    <sheetView showZeros="0" workbookViewId="0">
      <selection activeCell="E28" sqref="E28"/>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17">
      <c r="O1" s="45"/>
      <c r="P1" s="45"/>
      <c r="Q1" s="96" t="s">
        <v>256</v>
      </c>
    </row>
    <row r="2" ht="27.75" customHeight="1" spans="1:17">
      <c r="A2" s="59" t="s">
        <v>257</v>
      </c>
      <c r="B2" s="27"/>
      <c r="C2" s="27"/>
      <c r="D2" s="27"/>
      <c r="E2" s="27"/>
      <c r="F2" s="27"/>
      <c r="G2" s="27"/>
      <c r="H2" s="27"/>
      <c r="I2" s="27"/>
      <c r="J2" s="27"/>
      <c r="K2" s="47"/>
      <c r="L2" s="27"/>
      <c r="M2" s="27"/>
      <c r="N2" s="27"/>
      <c r="O2" s="47"/>
      <c r="P2" s="47"/>
      <c r="Q2" s="27"/>
    </row>
    <row r="3" ht="18.75" customHeight="1" spans="1:17">
      <c r="A3" s="97" t="str">
        <f>"单位名称："&amp;"中国西南投资促进中心"</f>
        <v>单位名称：中国西南投资促进中心</v>
      </c>
      <c r="B3" s="7"/>
      <c r="C3" s="7"/>
      <c r="D3" s="7"/>
      <c r="E3" s="7"/>
      <c r="F3" s="7"/>
      <c r="G3" s="7"/>
      <c r="H3" s="7"/>
      <c r="I3" s="7"/>
      <c r="J3" s="7"/>
      <c r="O3" s="64"/>
      <c r="P3" s="64"/>
      <c r="Q3" s="98" t="s">
        <v>127</v>
      </c>
    </row>
    <row r="4" ht="15.75" customHeight="1" spans="1:17">
      <c r="A4" s="10" t="s">
        <v>258</v>
      </c>
      <c r="B4" s="76" t="s">
        <v>259</v>
      </c>
      <c r="C4" s="76" t="s">
        <v>260</v>
      </c>
      <c r="D4" s="76" t="s">
        <v>261</v>
      </c>
      <c r="E4" s="76" t="s">
        <v>262</v>
      </c>
      <c r="F4" s="76" t="s">
        <v>263</v>
      </c>
      <c r="G4" s="77" t="s">
        <v>144</v>
      </c>
      <c r="H4" s="77"/>
      <c r="I4" s="77"/>
      <c r="J4" s="77"/>
      <c r="K4" s="78"/>
      <c r="L4" s="77"/>
      <c r="M4" s="77"/>
      <c r="N4" s="77"/>
      <c r="O4" s="79"/>
      <c r="P4" s="78"/>
      <c r="Q4" s="80"/>
    </row>
    <row r="5" ht="17.25" customHeight="1" spans="1:17">
      <c r="A5" s="15"/>
      <c r="B5" s="81"/>
      <c r="C5" s="81"/>
      <c r="D5" s="81"/>
      <c r="E5" s="81"/>
      <c r="F5" s="81"/>
      <c r="G5" s="81" t="s">
        <v>30</v>
      </c>
      <c r="H5" s="81" t="s">
        <v>33</v>
      </c>
      <c r="I5" s="81" t="s">
        <v>264</v>
      </c>
      <c r="J5" s="81" t="s">
        <v>265</v>
      </c>
      <c r="K5" s="82" t="s">
        <v>266</v>
      </c>
      <c r="L5" s="83" t="s">
        <v>267</v>
      </c>
      <c r="M5" s="83"/>
      <c r="N5" s="83"/>
      <c r="O5" s="84"/>
      <c r="P5" s="85"/>
      <c r="Q5" s="86"/>
    </row>
    <row r="6" ht="54" customHeight="1" spans="1:17">
      <c r="A6" s="18"/>
      <c r="B6" s="86"/>
      <c r="C6" s="86"/>
      <c r="D6" s="86"/>
      <c r="E6" s="86"/>
      <c r="F6" s="86"/>
      <c r="G6" s="86"/>
      <c r="H6" s="86" t="s">
        <v>32</v>
      </c>
      <c r="I6" s="86"/>
      <c r="J6" s="86"/>
      <c r="K6" s="87"/>
      <c r="L6" s="86" t="s">
        <v>32</v>
      </c>
      <c r="M6" s="86" t="s">
        <v>43</v>
      </c>
      <c r="N6" s="86" t="s">
        <v>151</v>
      </c>
      <c r="O6" s="88" t="s">
        <v>39</v>
      </c>
      <c r="P6" s="87" t="s">
        <v>40</v>
      </c>
      <c r="Q6" s="86" t="s">
        <v>41</v>
      </c>
    </row>
    <row r="7" ht="15" customHeight="1" spans="1:17">
      <c r="A7" s="19">
        <v>1</v>
      </c>
      <c r="B7" s="99">
        <v>2</v>
      </c>
      <c r="C7" s="99">
        <v>3</v>
      </c>
      <c r="D7" s="99">
        <v>4</v>
      </c>
      <c r="E7" s="99">
        <v>5</v>
      </c>
      <c r="F7" s="99">
        <v>6</v>
      </c>
      <c r="G7" s="100">
        <v>7</v>
      </c>
      <c r="H7" s="100">
        <v>8</v>
      </c>
      <c r="I7" s="100">
        <v>9</v>
      </c>
      <c r="J7" s="100">
        <v>10</v>
      </c>
      <c r="K7" s="100">
        <v>11</v>
      </c>
      <c r="L7" s="100">
        <v>12</v>
      </c>
      <c r="M7" s="100">
        <v>13</v>
      </c>
      <c r="N7" s="100">
        <v>14</v>
      </c>
      <c r="O7" s="100">
        <v>15</v>
      </c>
      <c r="P7" s="100">
        <v>16</v>
      </c>
      <c r="Q7" s="100">
        <v>17</v>
      </c>
    </row>
    <row r="8" ht="37" customHeight="1" spans="1:17">
      <c r="A8" s="89" t="s">
        <v>45</v>
      </c>
      <c r="B8" s="90"/>
      <c r="C8" s="90"/>
      <c r="D8" s="90"/>
      <c r="E8" s="101"/>
      <c r="F8" s="23">
        <v>3060</v>
      </c>
      <c r="G8" s="23">
        <v>3060</v>
      </c>
      <c r="H8" s="23">
        <v>3060</v>
      </c>
      <c r="I8" s="23"/>
      <c r="J8" s="23"/>
      <c r="K8" s="23"/>
      <c r="L8" s="23"/>
      <c r="M8" s="23"/>
      <c r="N8" s="23"/>
      <c r="O8" s="23"/>
      <c r="P8" s="23"/>
      <c r="Q8" s="23"/>
    </row>
    <row r="9" ht="37" customHeight="1" spans="1:17">
      <c r="A9" s="102" t="s">
        <v>178</v>
      </c>
      <c r="B9" s="90" t="s">
        <v>268</v>
      </c>
      <c r="C9" s="90" t="s">
        <v>269</v>
      </c>
      <c r="D9" s="103" t="s">
        <v>270</v>
      </c>
      <c r="E9" s="104">
        <v>6</v>
      </c>
      <c r="F9" s="23">
        <v>960</v>
      </c>
      <c r="G9" s="23">
        <v>960</v>
      </c>
      <c r="H9" s="23">
        <v>960</v>
      </c>
      <c r="I9" s="23"/>
      <c r="J9" s="23"/>
      <c r="K9" s="23"/>
      <c r="L9" s="23"/>
      <c r="M9" s="23"/>
      <c r="N9" s="23"/>
      <c r="O9" s="23"/>
      <c r="P9" s="23"/>
      <c r="Q9" s="23"/>
    </row>
    <row r="10" ht="37" customHeight="1" spans="1:17">
      <c r="A10" s="102" t="s">
        <v>178</v>
      </c>
      <c r="B10" s="90" t="s">
        <v>271</v>
      </c>
      <c r="C10" s="90" t="s">
        <v>272</v>
      </c>
      <c r="D10" s="103" t="s">
        <v>273</v>
      </c>
      <c r="E10" s="104">
        <v>1</v>
      </c>
      <c r="F10" s="23">
        <v>600</v>
      </c>
      <c r="G10" s="23">
        <v>600</v>
      </c>
      <c r="H10" s="23">
        <v>600</v>
      </c>
      <c r="I10" s="23"/>
      <c r="J10" s="23"/>
      <c r="K10" s="23"/>
      <c r="L10" s="23"/>
      <c r="M10" s="23"/>
      <c r="N10" s="23"/>
      <c r="O10" s="23"/>
      <c r="P10" s="23"/>
      <c r="Q10" s="23"/>
    </row>
    <row r="11" ht="37" customHeight="1" spans="1:17">
      <c r="A11" s="102" t="s">
        <v>178</v>
      </c>
      <c r="B11" s="90" t="s">
        <v>274</v>
      </c>
      <c r="C11" s="90" t="s">
        <v>275</v>
      </c>
      <c r="D11" s="103" t="s">
        <v>276</v>
      </c>
      <c r="E11" s="104">
        <v>1</v>
      </c>
      <c r="F11" s="23">
        <v>1500</v>
      </c>
      <c r="G11" s="23">
        <v>1500</v>
      </c>
      <c r="H11" s="23">
        <v>1500</v>
      </c>
      <c r="I11" s="23"/>
      <c r="J11" s="23"/>
      <c r="K11" s="23"/>
      <c r="L11" s="23"/>
      <c r="M11" s="23"/>
      <c r="N11" s="23"/>
      <c r="O11" s="23"/>
      <c r="P11" s="23"/>
      <c r="Q11" s="23"/>
    </row>
    <row r="12" ht="37" customHeight="1" spans="1:17">
      <c r="A12" s="93" t="s">
        <v>102</v>
      </c>
      <c r="B12" s="94"/>
      <c r="C12" s="94"/>
      <c r="D12" s="94"/>
      <c r="E12" s="101"/>
      <c r="F12" s="23">
        <v>3060</v>
      </c>
      <c r="G12" s="23">
        <v>3060</v>
      </c>
      <c r="H12" s="23">
        <v>3060</v>
      </c>
      <c r="I12" s="23"/>
      <c r="J12" s="23"/>
      <c r="K12" s="23"/>
      <c r="L12" s="23"/>
      <c r="M12" s="23"/>
      <c r="N12" s="23"/>
      <c r="O12" s="23"/>
      <c r="P12" s="23"/>
      <c r="Q12" s="23"/>
    </row>
  </sheetData>
  <mergeCells count="16">
    <mergeCell ref="A2:Q2"/>
    <mergeCell ref="A3:F3"/>
    <mergeCell ref="G4:Q4"/>
    <mergeCell ref="L5:Q5"/>
    <mergeCell ref="A12:E12"/>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4" sqref="A14"/>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63"/>
      <c r="B1" s="63"/>
      <c r="C1" s="63"/>
      <c r="D1" s="63"/>
      <c r="E1" s="63"/>
      <c r="F1" s="63"/>
      <c r="G1" s="63"/>
      <c r="H1" s="69"/>
      <c r="I1" s="63"/>
      <c r="J1" s="63"/>
      <c r="K1" s="63"/>
      <c r="L1" s="45"/>
      <c r="M1" s="70"/>
      <c r="N1" s="71" t="s">
        <v>277</v>
      </c>
    </row>
    <row r="2" ht="27.75" customHeight="1" spans="1:14">
      <c r="A2" s="59" t="s">
        <v>278</v>
      </c>
      <c r="B2" s="72"/>
      <c r="C2" s="72"/>
      <c r="D2" s="72"/>
      <c r="E2" s="72"/>
      <c r="F2" s="72"/>
      <c r="G2" s="72"/>
      <c r="H2" s="73"/>
      <c r="I2" s="72"/>
      <c r="J2" s="72"/>
      <c r="K2" s="72"/>
      <c r="L2" s="47"/>
      <c r="M2" s="73"/>
      <c r="N2" s="72"/>
    </row>
    <row r="3" ht="18.75" customHeight="1" spans="1:14">
      <c r="A3" s="60" t="str">
        <f>"单位名称："&amp;"中国西南投资促进中心"</f>
        <v>单位名称：中国西南投资促进中心</v>
      </c>
      <c r="B3" s="61"/>
      <c r="C3" s="61"/>
      <c r="D3" s="61"/>
      <c r="E3" s="61"/>
      <c r="F3" s="61"/>
      <c r="G3" s="61"/>
      <c r="H3" s="69"/>
      <c r="I3" s="63"/>
      <c r="J3" s="63"/>
      <c r="K3" s="63"/>
      <c r="L3" s="64"/>
      <c r="M3" s="74"/>
      <c r="N3" s="75" t="s">
        <v>127</v>
      </c>
    </row>
    <row r="4" ht="15.75" customHeight="1" spans="1:14">
      <c r="A4" s="10" t="s">
        <v>258</v>
      </c>
      <c r="B4" s="76" t="s">
        <v>279</v>
      </c>
      <c r="C4" s="76" t="s">
        <v>280</v>
      </c>
      <c r="D4" s="77" t="s">
        <v>144</v>
      </c>
      <c r="E4" s="77"/>
      <c r="F4" s="77"/>
      <c r="G4" s="77"/>
      <c r="H4" s="78"/>
      <c r="I4" s="77"/>
      <c r="J4" s="77"/>
      <c r="K4" s="77"/>
      <c r="L4" s="79"/>
      <c r="M4" s="78"/>
      <c r="N4" s="80"/>
    </row>
    <row r="5" ht="17.25" customHeight="1" spans="1:14">
      <c r="A5" s="15"/>
      <c r="B5" s="81"/>
      <c r="C5" s="81"/>
      <c r="D5" s="81" t="s">
        <v>30</v>
      </c>
      <c r="E5" s="81" t="s">
        <v>33</v>
      </c>
      <c r="F5" s="81" t="s">
        <v>264</v>
      </c>
      <c r="G5" s="81" t="s">
        <v>265</v>
      </c>
      <c r="H5" s="82" t="s">
        <v>266</v>
      </c>
      <c r="I5" s="83" t="s">
        <v>267</v>
      </c>
      <c r="J5" s="83"/>
      <c r="K5" s="83"/>
      <c r="L5" s="84"/>
      <c r="M5" s="85"/>
      <c r="N5" s="86"/>
    </row>
    <row r="6" ht="54" customHeight="1" spans="1:14">
      <c r="A6" s="18"/>
      <c r="B6" s="86"/>
      <c r="C6" s="86"/>
      <c r="D6" s="86"/>
      <c r="E6" s="86"/>
      <c r="F6" s="86"/>
      <c r="G6" s="86"/>
      <c r="H6" s="87"/>
      <c r="I6" s="86" t="s">
        <v>32</v>
      </c>
      <c r="J6" s="86" t="s">
        <v>43</v>
      </c>
      <c r="K6" s="86" t="s">
        <v>151</v>
      </c>
      <c r="L6" s="88" t="s">
        <v>39</v>
      </c>
      <c r="M6" s="87" t="s">
        <v>40</v>
      </c>
      <c r="N6" s="86" t="s">
        <v>41</v>
      </c>
    </row>
    <row r="7" ht="15" customHeight="1" spans="1:14">
      <c r="A7" s="18">
        <v>1</v>
      </c>
      <c r="B7" s="86">
        <v>2</v>
      </c>
      <c r="C7" s="86">
        <v>3</v>
      </c>
      <c r="D7" s="87">
        <v>4</v>
      </c>
      <c r="E7" s="87">
        <v>5</v>
      </c>
      <c r="F7" s="87">
        <v>6</v>
      </c>
      <c r="G7" s="87">
        <v>7</v>
      </c>
      <c r="H7" s="87">
        <v>8</v>
      </c>
      <c r="I7" s="87">
        <v>9</v>
      </c>
      <c r="J7" s="87">
        <v>10</v>
      </c>
      <c r="K7" s="87">
        <v>11</v>
      </c>
      <c r="L7" s="87">
        <v>12</v>
      </c>
      <c r="M7" s="87">
        <v>13</v>
      </c>
      <c r="N7" s="87">
        <v>14</v>
      </c>
    </row>
    <row r="8" ht="21" customHeight="1" spans="1:14">
      <c r="A8" s="89"/>
      <c r="B8" s="90"/>
      <c r="C8" s="90"/>
      <c r="D8" s="91"/>
      <c r="E8" s="91"/>
      <c r="F8" s="91"/>
      <c r="G8" s="91"/>
      <c r="H8" s="91"/>
      <c r="I8" s="91"/>
      <c r="J8" s="91"/>
      <c r="K8" s="91"/>
      <c r="L8" s="92"/>
      <c r="M8" s="91"/>
      <c r="N8" s="91"/>
    </row>
    <row r="9" ht="21" customHeight="1" spans="1:14">
      <c r="A9" s="89"/>
      <c r="B9" s="90"/>
      <c r="C9" s="90"/>
      <c r="D9" s="91"/>
      <c r="E9" s="91"/>
      <c r="F9" s="91"/>
      <c r="G9" s="91"/>
      <c r="H9" s="91"/>
      <c r="I9" s="91"/>
      <c r="J9" s="91"/>
      <c r="K9" s="91"/>
      <c r="L9" s="92"/>
      <c r="M9" s="91"/>
      <c r="N9" s="91"/>
    </row>
    <row r="10" ht="21" customHeight="1" spans="1:14">
      <c r="A10" s="93" t="s">
        <v>102</v>
      </c>
      <c r="B10" s="94"/>
      <c r="C10" s="95"/>
      <c r="D10" s="91"/>
      <c r="E10" s="91"/>
      <c r="F10" s="91"/>
      <c r="G10" s="91"/>
      <c r="H10" s="91"/>
      <c r="I10" s="91"/>
      <c r="J10" s="91"/>
      <c r="K10" s="91"/>
      <c r="L10" s="92"/>
      <c r="M10" s="91"/>
      <c r="N10" s="91"/>
    </row>
    <row r="11" s="68" customFormat="1" ht="21" customHeight="1" spans="1:14">
      <c r="A11" s="1" t="s">
        <v>281</v>
      </c>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9"/>
  <sheetViews>
    <sheetView showZeros="0" workbookViewId="0">
      <selection activeCell="D20" sqref="D20"/>
    </sheetView>
  </sheetViews>
  <sheetFormatPr defaultColWidth="9.14166666666667" defaultRowHeight="14.25" customHeight="1"/>
  <cols>
    <col min="1" max="1" width="31.8666666666667" customWidth="1"/>
    <col min="2" max="15" width="17.175" customWidth="1"/>
    <col min="16" max="22" width="17.0333333333333" customWidth="1"/>
    <col min="23" max="23" width="17" customWidth="1"/>
    <col min="24" max="24" width="17.0333333333333" customWidth="1"/>
  </cols>
  <sheetData>
    <row r="1" ht="13.5" customHeight="1" spans="1:24">
      <c r="D1" s="58"/>
      <c r="W1" s="45"/>
      <c r="X1" s="45" t="s">
        <v>282</v>
      </c>
    </row>
    <row r="2" ht="27.75" customHeight="1" spans="1:24">
      <c r="A2" s="59" t="s">
        <v>283</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60" t="str">
        <f>"单位名称："&amp;"中国西南投资促进中心"</f>
        <v>单位名称：中国西南投资促进中心</v>
      </c>
      <c r="B3" s="61"/>
      <c r="C3" s="61"/>
      <c r="D3" s="62"/>
      <c r="E3" s="63"/>
      <c r="F3" s="63"/>
      <c r="G3" s="63"/>
      <c r="H3" s="63"/>
      <c r="I3" s="63"/>
      <c r="W3" s="64"/>
      <c r="X3" s="64" t="s">
        <v>127</v>
      </c>
    </row>
    <row r="4" ht="19.5" customHeight="1" spans="1:24">
      <c r="A4" s="16" t="s">
        <v>284</v>
      </c>
      <c r="B4" s="11" t="s">
        <v>144</v>
      </c>
      <c r="C4" s="12"/>
      <c r="D4" s="12"/>
      <c r="E4" s="65" t="s">
        <v>285</v>
      </c>
      <c r="F4" s="65"/>
      <c r="G4" s="65"/>
      <c r="H4" s="65"/>
      <c r="I4" s="65"/>
      <c r="J4" s="65"/>
      <c r="K4" s="65"/>
      <c r="L4" s="65"/>
      <c r="M4" s="65"/>
      <c r="N4" s="65"/>
      <c r="O4" s="65"/>
      <c r="P4" s="65"/>
      <c r="Q4" s="65"/>
      <c r="R4" s="65"/>
      <c r="S4" s="65"/>
      <c r="T4" s="65"/>
      <c r="U4" s="65"/>
      <c r="V4" s="65"/>
      <c r="W4" s="65"/>
      <c r="X4" s="65"/>
    </row>
    <row r="5" ht="40.5" customHeight="1" spans="1:24">
      <c r="A5" s="19"/>
      <c r="B5" s="28" t="s">
        <v>30</v>
      </c>
      <c r="C5" s="10" t="s">
        <v>33</v>
      </c>
      <c r="D5" s="66" t="s">
        <v>286</v>
      </c>
      <c r="E5" s="65" t="s">
        <v>287</v>
      </c>
      <c r="F5" s="65" t="s">
        <v>288</v>
      </c>
      <c r="G5" s="65" t="s">
        <v>289</v>
      </c>
      <c r="H5" s="65" t="s">
        <v>290</v>
      </c>
      <c r="I5" s="65" t="s">
        <v>291</v>
      </c>
      <c r="J5" s="65" t="s">
        <v>292</v>
      </c>
      <c r="K5" s="65" t="s">
        <v>293</v>
      </c>
      <c r="L5" s="65" t="s">
        <v>294</v>
      </c>
      <c r="M5" s="65" t="s">
        <v>295</v>
      </c>
      <c r="N5" s="65" t="s">
        <v>296</v>
      </c>
      <c r="O5" s="65" t="s">
        <v>297</v>
      </c>
      <c r="P5" s="65" t="s">
        <v>298</v>
      </c>
      <c r="Q5" s="65" t="s">
        <v>299</v>
      </c>
      <c r="R5" s="65" t="s">
        <v>300</v>
      </c>
      <c r="S5" s="65" t="s">
        <v>301</v>
      </c>
      <c r="T5" s="65" t="s">
        <v>302</v>
      </c>
      <c r="U5" s="65" t="s">
        <v>303</v>
      </c>
      <c r="V5" s="65" t="s">
        <v>304</v>
      </c>
      <c r="W5" s="65" t="s">
        <v>305</v>
      </c>
      <c r="X5" s="65" t="s">
        <v>306</v>
      </c>
    </row>
    <row r="6" ht="19.5" customHeight="1" spans="1:24">
      <c r="A6" s="65">
        <v>1</v>
      </c>
      <c r="B6" s="65">
        <v>2</v>
      </c>
      <c r="C6" s="65">
        <v>3</v>
      </c>
      <c r="D6" s="11">
        <v>4</v>
      </c>
      <c r="E6" s="65">
        <v>5</v>
      </c>
      <c r="F6" s="65">
        <v>6</v>
      </c>
      <c r="G6" s="65">
        <v>7</v>
      </c>
      <c r="H6" s="11">
        <v>8</v>
      </c>
      <c r="I6" s="65">
        <v>9</v>
      </c>
      <c r="J6" s="65">
        <v>10</v>
      </c>
      <c r="K6" s="65">
        <v>11</v>
      </c>
      <c r="L6" s="11">
        <v>12</v>
      </c>
      <c r="M6" s="65">
        <v>13</v>
      </c>
      <c r="N6" s="65">
        <v>14</v>
      </c>
      <c r="O6" s="65">
        <v>15</v>
      </c>
      <c r="P6" s="11">
        <v>16</v>
      </c>
      <c r="Q6" s="65">
        <v>17</v>
      </c>
      <c r="R6" s="65">
        <v>18</v>
      </c>
      <c r="S6" s="65">
        <v>19</v>
      </c>
      <c r="T6" s="11">
        <v>20</v>
      </c>
      <c r="U6" s="11">
        <v>21</v>
      </c>
      <c r="V6" s="11">
        <v>22</v>
      </c>
      <c r="W6" s="65">
        <v>23</v>
      </c>
      <c r="X6" s="65">
        <v>24</v>
      </c>
    </row>
    <row r="7" ht="28.4" customHeight="1" spans="1:24">
      <c r="A7" s="30"/>
      <c r="B7" s="23"/>
      <c r="C7" s="23"/>
      <c r="D7" s="23"/>
      <c r="E7" s="23"/>
      <c r="F7" s="23"/>
      <c r="G7" s="23"/>
      <c r="H7" s="23"/>
      <c r="I7" s="23"/>
      <c r="J7" s="23"/>
      <c r="K7" s="23"/>
      <c r="L7" s="23"/>
      <c r="M7" s="23"/>
      <c r="N7" s="23"/>
      <c r="O7" s="23"/>
      <c r="P7" s="23"/>
      <c r="Q7" s="23"/>
      <c r="R7" s="23"/>
      <c r="S7" s="23"/>
      <c r="T7" s="23"/>
      <c r="U7" s="23"/>
      <c r="V7" s="23"/>
      <c r="W7" s="67"/>
      <c r="X7" s="23"/>
    </row>
    <row r="8" ht="29.9" customHeight="1" spans="1:24">
      <c r="A8" s="30"/>
      <c r="B8" s="23"/>
      <c r="C8" s="23"/>
      <c r="D8" s="23"/>
      <c r="E8" s="23"/>
      <c r="F8" s="23"/>
      <c r="G8" s="23"/>
      <c r="H8" s="23"/>
      <c r="I8" s="23"/>
      <c r="J8" s="23"/>
      <c r="K8" s="23"/>
      <c r="L8" s="23"/>
      <c r="M8" s="23"/>
      <c r="N8" s="23"/>
      <c r="O8" s="23"/>
      <c r="P8" s="23"/>
      <c r="Q8" s="23"/>
      <c r="R8" s="23"/>
      <c r="S8" s="23"/>
      <c r="T8" s="23"/>
      <c r="U8" s="23"/>
      <c r="V8" s="23"/>
      <c r="W8" s="67"/>
      <c r="X8" s="23"/>
    </row>
    <row r="9" s="57" customFormat="1" ht="19" customHeight="1" spans="1:24">
      <c r="A9" s="56" t="s">
        <v>307</v>
      </c>
    </row>
  </sheetData>
  <mergeCells count="5">
    <mergeCell ref="A2:X2"/>
    <mergeCell ref="A3:I3"/>
    <mergeCell ref="B4:D4"/>
    <mergeCell ref="E4:X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B9" sqref="B9"/>
    </sheetView>
  </sheetViews>
  <sheetFormatPr defaultColWidth="9.14166666666667" defaultRowHeight="12" customHeight="1" outlineLevelRow="7"/>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10">
      <c r="J1" s="45" t="s">
        <v>308</v>
      </c>
    </row>
    <row r="2" ht="28.5" customHeight="1" spans="1:10">
      <c r="A2" s="46" t="s">
        <v>309</v>
      </c>
      <c r="B2" s="27"/>
      <c r="C2" s="27"/>
      <c r="D2" s="27"/>
      <c r="E2" s="27"/>
      <c r="F2" s="47"/>
      <c r="G2" s="27"/>
      <c r="H2" s="47"/>
      <c r="I2" s="47"/>
      <c r="J2" s="27"/>
    </row>
    <row r="3" ht="17.25" customHeight="1" spans="1:10">
      <c r="A3" s="5" t="str">
        <f>"单位名称："&amp;"中国西南投资促进中心"</f>
        <v>单位名称：中国西南投资促进中心</v>
      </c>
    </row>
    <row r="4" ht="44.25" customHeight="1" spans="1:10">
      <c r="A4" s="48" t="s">
        <v>213</v>
      </c>
      <c r="B4" s="48" t="s">
        <v>214</v>
      </c>
      <c r="C4" s="48" t="s">
        <v>215</v>
      </c>
      <c r="D4" s="48" t="s">
        <v>216</v>
      </c>
      <c r="E4" s="48" t="s">
        <v>217</v>
      </c>
      <c r="F4" s="49" t="s">
        <v>218</v>
      </c>
      <c r="G4" s="48" t="s">
        <v>219</v>
      </c>
      <c r="H4" s="49" t="s">
        <v>220</v>
      </c>
      <c r="I4" s="49" t="s">
        <v>221</v>
      </c>
      <c r="J4" s="48" t="s">
        <v>222</v>
      </c>
    </row>
    <row r="5" ht="14.25" customHeight="1" spans="1:10">
      <c r="A5" s="48">
        <v>1</v>
      </c>
      <c r="B5" s="48">
        <v>2</v>
      </c>
      <c r="C5" s="48">
        <v>3</v>
      </c>
      <c r="D5" s="48">
        <v>4</v>
      </c>
      <c r="E5" s="48">
        <v>5</v>
      </c>
      <c r="F5" s="49">
        <v>6</v>
      </c>
      <c r="G5" s="48">
        <v>7</v>
      </c>
      <c r="H5" s="49">
        <v>8</v>
      </c>
      <c r="I5" s="49">
        <v>9</v>
      </c>
      <c r="J5" s="48">
        <v>10</v>
      </c>
    </row>
    <row r="6" ht="21.8" customHeight="1" spans="1:10">
      <c r="A6" s="50"/>
      <c r="B6" s="51"/>
      <c r="C6" s="51"/>
      <c r="D6" s="51"/>
      <c r="E6" s="52"/>
      <c r="F6" s="53"/>
      <c r="G6" s="52"/>
      <c r="H6" s="53"/>
      <c r="I6" s="53"/>
      <c r="J6" s="52"/>
    </row>
    <row r="7" ht="60.8" customHeight="1" spans="1:10">
      <c r="A7" s="50"/>
      <c r="B7" s="54"/>
      <c r="C7" s="54"/>
      <c r="D7" s="54"/>
      <c r="E7" s="50"/>
      <c r="F7" s="54"/>
      <c r="G7" s="50"/>
      <c r="H7" s="54"/>
      <c r="I7" s="54"/>
      <c r="J7" s="55"/>
    </row>
    <row r="8" s="44" customFormat="1" ht="19" customHeight="1" spans="1:10">
      <c r="A8" s="56" t="s">
        <v>310</v>
      </c>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9"/>
  <sheetViews>
    <sheetView showZeros="0" workbookViewId="0">
      <selection activeCell="D16" sqref="D16"/>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4"/>
      <c r="B1" s="34"/>
      <c r="C1" s="34"/>
      <c r="D1" s="34"/>
      <c r="E1" s="34"/>
      <c r="F1" s="34"/>
      <c r="G1" s="34"/>
      <c r="H1" s="35" t="s">
        <v>311</v>
      </c>
    </row>
    <row r="2" ht="30.65" customHeight="1" spans="1:8">
      <c r="A2" s="36" t="s">
        <v>312</v>
      </c>
      <c r="B2" s="36"/>
      <c r="C2" s="36"/>
      <c r="D2" s="36"/>
      <c r="E2" s="36"/>
      <c r="F2" s="36"/>
      <c r="G2" s="36"/>
      <c r="H2" s="36"/>
    </row>
    <row r="3" ht="18.75" customHeight="1" spans="1:8">
      <c r="A3" s="34" t="str">
        <f>"单位名称："&amp;"中国西南投资促进中心"</f>
        <v>单位名称：中国西南投资促进中心</v>
      </c>
      <c r="B3" s="34"/>
      <c r="C3" s="34"/>
      <c r="D3" s="34"/>
      <c r="E3" s="34"/>
      <c r="F3" s="34"/>
      <c r="G3" s="34"/>
      <c r="H3" s="34"/>
    </row>
    <row r="4" ht="18.75" customHeight="1" spans="1:8">
      <c r="A4" s="37" t="s">
        <v>137</v>
      </c>
      <c r="B4" s="37" t="s">
        <v>313</v>
      </c>
      <c r="C4" s="37" t="s">
        <v>314</v>
      </c>
      <c r="D4" s="37" t="s">
        <v>315</v>
      </c>
      <c r="E4" s="37" t="s">
        <v>316</v>
      </c>
      <c r="F4" s="37" t="s">
        <v>317</v>
      </c>
      <c r="G4" s="37"/>
      <c r="H4" s="37"/>
    </row>
    <row r="5" ht="18.75" customHeight="1" spans="1:8">
      <c r="A5" s="37"/>
      <c r="B5" s="37"/>
      <c r="C5" s="37"/>
      <c r="D5" s="37"/>
      <c r="E5" s="37"/>
      <c r="F5" s="37" t="s">
        <v>262</v>
      </c>
      <c r="G5" s="37" t="s">
        <v>318</v>
      </c>
      <c r="H5" s="37" t="s">
        <v>319</v>
      </c>
    </row>
    <row r="6" ht="18.75" customHeight="1" spans="1:8">
      <c r="A6" s="38" t="s">
        <v>119</v>
      </c>
      <c r="B6" s="38" t="s">
        <v>120</v>
      </c>
      <c r="C6" s="38" t="s">
        <v>121</v>
      </c>
      <c r="D6" s="38" t="s">
        <v>122</v>
      </c>
      <c r="E6" s="38" t="s">
        <v>123</v>
      </c>
      <c r="F6" s="38" t="s">
        <v>124</v>
      </c>
      <c r="G6" s="38" t="s">
        <v>320</v>
      </c>
      <c r="H6" s="38" t="s">
        <v>321</v>
      </c>
    </row>
    <row r="7" ht="29.9" customHeight="1" spans="1:8">
      <c r="A7" s="39"/>
      <c r="B7" s="39"/>
      <c r="C7" s="39"/>
      <c r="D7" s="39"/>
      <c r="E7" s="37"/>
      <c r="F7" s="40"/>
      <c r="G7" s="41"/>
      <c r="H7" s="41"/>
    </row>
    <row r="8" ht="20.15" customHeight="1" spans="1:8">
      <c r="A8" s="37" t="s">
        <v>30</v>
      </c>
      <c r="B8" s="37"/>
      <c r="C8" s="37"/>
      <c r="D8" s="37"/>
      <c r="E8" s="37"/>
      <c r="F8" s="40"/>
      <c r="G8" s="41"/>
      <c r="H8" s="41"/>
    </row>
    <row r="9" ht="19.5" customHeight="1" spans="1:8">
      <c r="A9" s="39" t="s">
        <v>322</v>
      </c>
      <c r="B9" s="39"/>
      <c r="C9" s="39"/>
      <c r="D9" s="39"/>
      <c r="E9" s="39"/>
      <c r="F9" s="42"/>
      <c r="G9" s="43"/>
      <c r="H9" s="43"/>
    </row>
  </sheetData>
  <mergeCells count="9">
    <mergeCell ref="A2:H2"/>
    <mergeCell ref="F4:H4"/>
    <mergeCell ref="A8:E8"/>
    <mergeCell ref="A9:H9"/>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B12" sqref="B12"/>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D1" s="2"/>
      <c r="E1" s="2"/>
      <c r="F1" s="2"/>
      <c r="G1" s="2"/>
      <c r="K1" s="3" t="s">
        <v>323</v>
      </c>
    </row>
    <row r="2" ht="27.75" customHeight="1" spans="1:11">
      <c r="A2" s="27" t="s">
        <v>324</v>
      </c>
      <c r="B2" s="27"/>
      <c r="C2" s="27"/>
      <c r="D2" s="27"/>
      <c r="E2" s="27"/>
      <c r="F2" s="27"/>
      <c r="G2" s="27"/>
      <c r="H2" s="27"/>
      <c r="I2" s="27"/>
      <c r="J2" s="27"/>
      <c r="K2" s="27"/>
    </row>
    <row r="3" ht="13.5" customHeight="1" spans="1:11">
      <c r="A3" s="5" t="str">
        <f>"单位名称："&amp;"中国西南投资促进中心"</f>
        <v>单位名称：中国西南投资促进中心</v>
      </c>
      <c r="B3" s="6"/>
      <c r="C3" s="6"/>
      <c r="D3" s="6"/>
      <c r="E3" s="6"/>
      <c r="F3" s="6"/>
      <c r="G3" s="6"/>
      <c r="H3" s="7"/>
      <c r="I3" s="7"/>
      <c r="J3" s="7"/>
      <c r="K3" s="8" t="s">
        <v>127</v>
      </c>
    </row>
    <row r="4" ht="21.75" customHeight="1" spans="1:11">
      <c r="A4" s="9" t="s">
        <v>197</v>
      </c>
      <c r="B4" s="9" t="s">
        <v>139</v>
      </c>
      <c r="C4" s="9" t="s">
        <v>198</v>
      </c>
      <c r="D4" s="10" t="s">
        <v>140</v>
      </c>
      <c r="E4" s="10" t="s">
        <v>141</v>
      </c>
      <c r="F4" s="10" t="s">
        <v>142</v>
      </c>
      <c r="G4" s="10" t="s">
        <v>143</v>
      </c>
      <c r="H4" s="16" t="s">
        <v>30</v>
      </c>
      <c r="I4" s="11" t="s">
        <v>325</v>
      </c>
      <c r="J4" s="12"/>
      <c r="K4" s="13"/>
    </row>
    <row r="5" ht="21.75" customHeight="1" spans="1:11">
      <c r="A5" s="14"/>
      <c r="B5" s="14"/>
      <c r="C5" s="14"/>
      <c r="D5" s="15"/>
      <c r="E5" s="15"/>
      <c r="F5" s="15"/>
      <c r="G5" s="15"/>
      <c r="H5" s="28"/>
      <c r="I5" s="10" t="s">
        <v>33</v>
      </c>
      <c r="J5" s="10" t="s">
        <v>34</v>
      </c>
      <c r="K5" s="10" t="s">
        <v>35</v>
      </c>
    </row>
    <row r="6" ht="40.5" customHeight="1" spans="1:11">
      <c r="A6" s="17"/>
      <c r="B6" s="17"/>
      <c r="C6" s="17"/>
      <c r="D6" s="18"/>
      <c r="E6" s="18"/>
      <c r="F6" s="18"/>
      <c r="G6" s="18"/>
      <c r="H6" s="19"/>
      <c r="I6" s="18" t="s">
        <v>32</v>
      </c>
      <c r="J6" s="18"/>
      <c r="K6" s="18"/>
    </row>
    <row r="7" ht="15" customHeight="1" spans="1:11">
      <c r="A7" s="20">
        <v>1</v>
      </c>
      <c r="B7" s="20">
        <v>2</v>
      </c>
      <c r="C7" s="20">
        <v>3</v>
      </c>
      <c r="D7" s="20">
        <v>4</v>
      </c>
      <c r="E7" s="20">
        <v>5</v>
      </c>
      <c r="F7" s="20">
        <v>6</v>
      </c>
      <c r="G7" s="20">
        <v>7</v>
      </c>
      <c r="H7" s="20">
        <v>8</v>
      </c>
      <c r="I7" s="20">
        <v>9</v>
      </c>
      <c r="J7" s="29">
        <v>10</v>
      </c>
      <c r="K7" s="29">
        <v>11</v>
      </c>
    </row>
    <row r="8" ht="30.65" customHeight="1" spans="1:11">
      <c r="A8" s="30"/>
      <c r="B8" s="21"/>
      <c r="C8" s="30"/>
      <c r="D8" s="30"/>
      <c r="E8" s="30"/>
      <c r="F8" s="30"/>
      <c r="G8" s="30"/>
      <c r="H8" s="23"/>
      <c r="I8" s="23"/>
      <c r="J8" s="23"/>
      <c r="K8" s="23"/>
    </row>
    <row r="9" ht="30.65" customHeight="1" spans="1:11">
      <c r="A9" s="21"/>
      <c r="B9" s="21"/>
      <c r="C9" s="21"/>
      <c r="D9" s="21"/>
      <c r="E9" s="21"/>
      <c r="F9" s="21"/>
      <c r="G9" s="21"/>
      <c r="H9" s="23"/>
      <c r="I9" s="23"/>
      <c r="J9" s="23"/>
      <c r="K9" s="23"/>
    </row>
    <row r="10" ht="18.75" customHeight="1" spans="1:11">
      <c r="A10" s="31" t="s">
        <v>102</v>
      </c>
      <c r="B10" s="32"/>
      <c r="C10" s="32"/>
      <c r="D10" s="32"/>
      <c r="E10" s="32"/>
      <c r="F10" s="32"/>
      <c r="G10" s="33"/>
      <c r="H10" s="23"/>
      <c r="I10" s="23"/>
      <c r="J10" s="23"/>
      <c r="K10" s="23"/>
    </row>
    <row r="11" s="1" customFormat="1" ht="19" customHeight="1" spans="1:11">
      <c r="A11" s="1" t="s">
        <v>326</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1"/>
  <sheetViews>
    <sheetView showZeros="0" topLeftCell="A6" workbookViewId="0">
      <selection activeCell="B13" sqref="B13"/>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1:7">
      <c r="D1" s="2"/>
      <c r="G1" s="3" t="s">
        <v>327</v>
      </c>
    </row>
    <row r="2" ht="27.75" customHeight="1" spans="1:7">
      <c r="A2" s="4" t="s">
        <v>328</v>
      </c>
      <c r="B2" s="4"/>
      <c r="C2" s="4"/>
      <c r="D2" s="4"/>
      <c r="E2" s="4"/>
      <c r="F2" s="4"/>
      <c r="G2" s="4"/>
    </row>
    <row r="3" ht="13.5" customHeight="1" spans="1:7">
      <c r="A3" s="5" t="str">
        <f>"单位名称："&amp;"中国西南投资促进中心"</f>
        <v>单位名称：中国西南投资促进中心</v>
      </c>
      <c r="B3" s="6"/>
      <c r="C3" s="6"/>
      <c r="D3" s="6"/>
      <c r="E3" s="7"/>
      <c r="F3" s="7"/>
      <c r="G3" s="8" t="s">
        <v>127</v>
      </c>
    </row>
    <row r="4" ht="21.75" customHeight="1" spans="1:7">
      <c r="A4" s="9" t="s">
        <v>198</v>
      </c>
      <c r="B4" s="9" t="s">
        <v>197</v>
      </c>
      <c r="C4" s="9" t="s">
        <v>139</v>
      </c>
      <c r="D4" s="10" t="s">
        <v>329</v>
      </c>
      <c r="E4" s="11" t="s">
        <v>33</v>
      </c>
      <c r="F4" s="12"/>
      <c r="G4" s="13"/>
    </row>
    <row r="5" ht="21.75" customHeight="1" spans="1:7">
      <c r="A5" s="14"/>
      <c r="B5" s="14"/>
      <c r="C5" s="14"/>
      <c r="D5" s="15"/>
      <c r="E5" s="16" t="s">
        <v>330</v>
      </c>
      <c r="F5" s="10" t="s">
        <v>331</v>
      </c>
      <c r="G5" s="10" t="s">
        <v>332</v>
      </c>
    </row>
    <row r="6" ht="40.5" customHeight="1" spans="1:7">
      <c r="A6" s="17"/>
      <c r="B6" s="17"/>
      <c r="C6" s="17"/>
      <c r="D6" s="18"/>
      <c r="E6" s="19"/>
      <c r="F6" s="18" t="s">
        <v>32</v>
      </c>
      <c r="G6" s="18"/>
    </row>
    <row r="7" ht="15" customHeight="1" spans="1:7">
      <c r="A7" s="20">
        <v>1</v>
      </c>
      <c r="B7" s="20">
        <v>2</v>
      </c>
      <c r="C7" s="20">
        <v>3</v>
      </c>
      <c r="D7" s="20">
        <v>4</v>
      </c>
      <c r="E7" s="20">
        <v>5</v>
      </c>
      <c r="F7" s="20">
        <v>6</v>
      </c>
      <c r="G7" s="20">
        <v>7</v>
      </c>
    </row>
    <row r="8" ht="29.9" customHeight="1" spans="1:7">
      <c r="A8" s="21"/>
      <c r="B8" s="22"/>
      <c r="C8" s="22"/>
      <c r="D8" s="21"/>
      <c r="E8" s="23"/>
      <c r="F8" s="23"/>
      <c r="G8" s="23"/>
    </row>
    <row r="9" ht="29.9" customHeight="1" spans="1:7">
      <c r="A9" s="21"/>
      <c r="B9" s="21"/>
      <c r="C9" s="21"/>
      <c r="D9" s="21"/>
      <c r="E9" s="23"/>
      <c r="F9" s="23"/>
      <c r="G9" s="23"/>
    </row>
    <row r="10" ht="18.75" customHeight="1" spans="1:7">
      <c r="A10" s="24" t="s">
        <v>30</v>
      </c>
      <c r="B10" s="25" t="s">
        <v>333</v>
      </c>
      <c r="C10" s="25"/>
      <c r="D10" s="26"/>
      <c r="E10" s="23"/>
      <c r="F10" s="23"/>
      <c r="G10" s="23"/>
    </row>
    <row r="11" s="1" customFormat="1" ht="19" customHeight="1" spans="1:7">
      <c r="A11" s="1" t="s">
        <v>334</v>
      </c>
    </row>
  </sheetData>
  <mergeCells count="11">
    <mergeCell ref="A2:G2"/>
    <mergeCell ref="A3:D3"/>
    <mergeCell ref="E4:G4"/>
    <mergeCell ref="A10:D10"/>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A1" sqref="A1"/>
    </sheetView>
  </sheetViews>
  <sheetFormatPr defaultColWidth="8" defaultRowHeight="14.25" customHeight="1"/>
  <cols>
    <col min="1" max="1" width="21.1416666666667" customWidth="1"/>
    <col min="2" max="2" width="35.2833333333333" customWidth="1"/>
    <col min="3" max="19" width="16.175" customWidth="1"/>
  </cols>
  <sheetData>
    <row r="1" ht="12" customHeight="1" spans="1:19">
      <c r="A1" s="154"/>
      <c r="J1" s="155"/>
      <c r="R1" s="3" t="s">
        <v>26</v>
      </c>
    </row>
    <row r="2" ht="36" customHeight="1" spans="1:19">
      <c r="A2" s="156" t="s">
        <v>27</v>
      </c>
      <c r="B2" s="27"/>
      <c r="C2" s="27"/>
      <c r="D2" s="27"/>
      <c r="E2" s="27"/>
      <c r="F2" s="27"/>
      <c r="G2" s="27"/>
      <c r="H2" s="27"/>
      <c r="I2" s="27"/>
      <c r="J2" s="47"/>
      <c r="K2" s="27"/>
      <c r="L2" s="27"/>
      <c r="M2" s="27"/>
      <c r="N2" s="27"/>
      <c r="O2" s="27"/>
      <c r="P2" s="27"/>
      <c r="Q2" s="27"/>
      <c r="R2" s="27"/>
      <c r="S2" s="27"/>
    </row>
    <row r="3" ht="20.25" customHeight="1" spans="1:19">
      <c r="A3" s="97" t="str">
        <f>"单位名称："&amp;"中国西南投资促进中心"</f>
        <v>单位名称：中国西南投资促进中心</v>
      </c>
      <c r="B3" s="7"/>
      <c r="C3" s="7"/>
      <c r="D3" s="7"/>
      <c r="E3" s="7"/>
      <c r="F3" s="7"/>
      <c r="G3" s="7"/>
      <c r="H3" s="7"/>
      <c r="I3" s="7"/>
      <c r="J3" s="157"/>
      <c r="K3" s="7"/>
      <c r="L3" s="7"/>
      <c r="M3" s="7"/>
      <c r="N3" s="8"/>
      <c r="O3" s="8"/>
      <c r="P3" s="8"/>
      <c r="Q3" s="8"/>
      <c r="R3" s="8" t="s">
        <v>2</v>
      </c>
      <c r="S3" s="8" t="s">
        <v>2</v>
      </c>
    </row>
    <row r="4" ht="18.75" customHeight="1" spans="1:19">
      <c r="A4" s="158" t="s">
        <v>28</v>
      </c>
      <c r="B4" s="159" t="s">
        <v>29</v>
      </c>
      <c r="C4" s="159" t="s">
        <v>30</v>
      </c>
      <c r="D4" s="160" t="s">
        <v>31</v>
      </c>
      <c r="E4" s="161"/>
      <c r="F4" s="161"/>
      <c r="G4" s="161"/>
      <c r="H4" s="161"/>
      <c r="I4" s="161"/>
      <c r="J4" s="162"/>
      <c r="K4" s="161"/>
      <c r="L4" s="161"/>
      <c r="M4" s="161"/>
      <c r="N4" s="163"/>
      <c r="O4" s="163" t="s">
        <v>20</v>
      </c>
      <c r="P4" s="163"/>
      <c r="Q4" s="163"/>
      <c r="R4" s="163"/>
      <c r="S4" s="163"/>
    </row>
    <row r="5" ht="18" customHeight="1" spans="1:19">
      <c r="A5" s="164"/>
      <c r="B5" s="165"/>
      <c r="C5" s="165"/>
      <c r="D5" s="165" t="s">
        <v>32</v>
      </c>
      <c r="E5" s="165" t="s">
        <v>33</v>
      </c>
      <c r="F5" s="165" t="s">
        <v>34</v>
      </c>
      <c r="G5" s="165" t="s">
        <v>35</v>
      </c>
      <c r="H5" s="165" t="s">
        <v>36</v>
      </c>
      <c r="I5" s="166" t="s">
        <v>37</v>
      </c>
      <c r="J5" s="167"/>
      <c r="K5" s="166" t="s">
        <v>38</v>
      </c>
      <c r="L5" s="166" t="s">
        <v>39</v>
      </c>
      <c r="M5" s="166" t="s">
        <v>40</v>
      </c>
      <c r="N5" s="168" t="s">
        <v>41</v>
      </c>
      <c r="O5" s="169" t="s">
        <v>32</v>
      </c>
      <c r="P5" s="169" t="s">
        <v>33</v>
      </c>
      <c r="Q5" s="169" t="s">
        <v>34</v>
      </c>
      <c r="R5" s="169" t="s">
        <v>35</v>
      </c>
      <c r="S5" s="169" t="s">
        <v>42</v>
      </c>
    </row>
    <row r="6" ht="29.25" customHeight="1" spans="1:19">
      <c r="A6" s="170"/>
      <c r="B6" s="171"/>
      <c r="C6" s="171"/>
      <c r="D6" s="171"/>
      <c r="E6" s="171"/>
      <c r="F6" s="171"/>
      <c r="G6" s="171"/>
      <c r="H6" s="171"/>
      <c r="I6" s="172" t="s">
        <v>32</v>
      </c>
      <c r="J6" s="172" t="s">
        <v>43</v>
      </c>
      <c r="K6" s="172" t="s">
        <v>38</v>
      </c>
      <c r="L6" s="172" t="s">
        <v>39</v>
      </c>
      <c r="M6" s="172" t="s">
        <v>40</v>
      </c>
      <c r="N6" s="172" t="s">
        <v>41</v>
      </c>
      <c r="O6" s="172"/>
      <c r="P6" s="172"/>
      <c r="Q6" s="172"/>
      <c r="R6" s="172"/>
      <c r="S6" s="172"/>
    </row>
    <row r="7" ht="16.5" customHeight="1" spans="1:19">
      <c r="A7" s="138">
        <v>1</v>
      </c>
      <c r="B7" s="20">
        <v>2</v>
      </c>
      <c r="C7" s="20">
        <v>3</v>
      </c>
      <c r="D7" s="20">
        <v>4</v>
      </c>
      <c r="E7" s="138">
        <v>5</v>
      </c>
      <c r="F7" s="20">
        <v>6</v>
      </c>
      <c r="G7" s="20">
        <v>7</v>
      </c>
      <c r="H7" s="138">
        <v>8</v>
      </c>
      <c r="I7" s="20">
        <v>9</v>
      </c>
      <c r="J7" s="29">
        <v>10</v>
      </c>
      <c r="K7" s="29">
        <v>11</v>
      </c>
      <c r="L7" s="173">
        <v>12</v>
      </c>
      <c r="M7" s="29">
        <v>13</v>
      </c>
      <c r="N7" s="29">
        <v>14</v>
      </c>
      <c r="O7" s="29">
        <v>15</v>
      </c>
      <c r="P7" s="29">
        <v>16</v>
      </c>
      <c r="Q7" s="29">
        <v>17</v>
      </c>
      <c r="R7" s="29">
        <v>18</v>
      </c>
      <c r="S7" s="29">
        <v>19</v>
      </c>
    </row>
    <row r="8" ht="31.4" customHeight="1" spans="1:19">
      <c r="A8" s="30" t="s">
        <v>44</v>
      </c>
      <c r="B8" s="30" t="s">
        <v>45</v>
      </c>
      <c r="C8" s="23">
        <v>1806487.6</v>
      </c>
      <c r="D8" s="127">
        <v>1421841.19</v>
      </c>
      <c r="E8" s="92">
        <v>1349841.19</v>
      </c>
      <c r="F8" s="92"/>
      <c r="G8" s="92"/>
      <c r="H8" s="92"/>
      <c r="I8" s="92">
        <v>72000</v>
      </c>
      <c r="J8" s="92"/>
      <c r="K8" s="92"/>
      <c r="L8" s="92">
        <v>72000</v>
      </c>
      <c r="M8" s="92"/>
      <c r="N8" s="92"/>
      <c r="O8" s="92">
        <v>384646.41</v>
      </c>
      <c r="P8" s="92"/>
      <c r="Q8" s="92"/>
      <c r="R8" s="92"/>
      <c r="S8" s="92">
        <v>384646.41</v>
      </c>
    </row>
    <row r="9" ht="16.5" customHeight="1" spans="1:19">
      <c r="A9" s="174" t="s">
        <v>30</v>
      </c>
      <c r="B9" s="175"/>
      <c r="C9" s="127">
        <v>1806487.6</v>
      </c>
      <c r="D9" s="127">
        <v>1421841.19</v>
      </c>
      <c r="E9" s="92">
        <v>1349841.19</v>
      </c>
      <c r="F9" s="92"/>
      <c r="G9" s="92"/>
      <c r="H9" s="92"/>
      <c r="I9" s="92">
        <v>72000</v>
      </c>
      <c r="J9" s="92"/>
      <c r="K9" s="92"/>
      <c r="L9" s="92">
        <v>72000</v>
      </c>
      <c r="M9" s="92"/>
      <c r="N9" s="92"/>
      <c r="O9" s="92">
        <v>384646.41</v>
      </c>
      <c r="P9" s="92"/>
      <c r="Q9" s="92"/>
      <c r="R9" s="92"/>
      <c r="S9" s="92">
        <v>384646.41</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9"/>
  <sheetViews>
    <sheetView showZeros="0" workbookViewId="0">
      <selection activeCell="A1" sqref="A1"/>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15">
      <c r="O1" s="58" t="s">
        <v>46</v>
      </c>
    </row>
    <row r="2" ht="28.5" customHeight="1" spans="1:15">
      <c r="A2" s="27" t="s">
        <v>47</v>
      </c>
      <c r="B2" s="27"/>
      <c r="C2" s="27"/>
      <c r="D2" s="27"/>
      <c r="E2" s="27"/>
      <c r="F2" s="27"/>
      <c r="G2" s="27"/>
      <c r="H2" s="27"/>
      <c r="I2" s="27"/>
      <c r="J2" s="27"/>
      <c r="K2" s="27"/>
      <c r="L2" s="27"/>
      <c r="M2" s="27"/>
      <c r="N2" s="27"/>
      <c r="O2" s="27"/>
    </row>
    <row r="3" ht="15" customHeight="1" spans="1:15">
      <c r="A3" s="105" t="str">
        <f>"单位名称："&amp;"中国西南投资促进中心"</f>
        <v>单位名称：中国西南投资促进中心</v>
      </c>
      <c r="B3" s="106"/>
      <c r="C3" s="61"/>
      <c r="D3" s="61"/>
      <c r="E3" s="61"/>
      <c r="F3" s="61"/>
      <c r="G3" s="7"/>
      <c r="H3" s="61"/>
      <c r="I3" s="61"/>
      <c r="J3" s="7"/>
      <c r="K3" s="61"/>
      <c r="L3" s="61"/>
      <c r="M3" s="7"/>
      <c r="N3" s="7"/>
      <c r="O3" s="107" t="s">
        <v>2</v>
      </c>
    </row>
    <row r="4" ht="18.75" customHeight="1" spans="1:15">
      <c r="A4" s="10" t="s">
        <v>48</v>
      </c>
      <c r="B4" s="10" t="s">
        <v>49</v>
      </c>
      <c r="C4" s="16" t="s">
        <v>30</v>
      </c>
      <c r="D4" s="65" t="s">
        <v>33</v>
      </c>
      <c r="E4" s="65"/>
      <c r="F4" s="65"/>
      <c r="G4" s="153" t="s">
        <v>34</v>
      </c>
      <c r="H4" s="10" t="s">
        <v>35</v>
      </c>
      <c r="I4" s="10" t="s">
        <v>50</v>
      </c>
      <c r="J4" s="11" t="s">
        <v>51</v>
      </c>
      <c r="K4" s="77" t="s">
        <v>52</v>
      </c>
      <c r="L4" s="77" t="s">
        <v>53</v>
      </c>
      <c r="M4" s="77" t="s">
        <v>54</v>
      </c>
      <c r="N4" s="77" t="s">
        <v>55</v>
      </c>
      <c r="O4" s="80" t="s">
        <v>56</v>
      </c>
    </row>
    <row r="5" ht="30" customHeight="1" spans="1:15">
      <c r="A5" s="19"/>
      <c r="B5" s="19"/>
      <c r="C5" s="19"/>
      <c r="D5" s="65" t="s">
        <v>32</v>
      </c>
      <c r="E5" s="65" t="s">
        <v>57</v>
      </c>
      <c r="F5" s="65" t="s">
        <v>58</v>
      </c>
      <c r="G5" s="19"/>
      <c r="H5" s="19"/>
      <c r="I5" s="19"/>
      <c r="J5" s="65" t="s">
        <v>32</v>
      </c>
      <c r="K5" s="88" t="s">
        <v>52</v>
      </c>
      <c r="L5" s="88" t="s">
        <v>53</v>
      </c>
      <c r="M5" s="88" t="s">
        <v>54</v>
      </c>
      <c r="N5" s="88" t="s">
        <v>55</v>
      </c>
      <c r="O5" s="88" t="s">
        <v>56</v>
      </c>
    </row>
    <row r="6" ht="16.5" customHeight="1" spans="1:15">
      <c r="A6" s="65">
        <v>1</v>
      </c>
      <c r="B6" s="65">
        <v>2</v>
      </c>
      <c r="C6" s="65">
        <v>3</v>
      </c>
      <c r="D6" s="65">
        <v>4</v>
      </c>
      <c r="E6" s="65">
        <v>5</v>
      </c>
      <c r="F6" s="65">
        <v>6</v>
      </c>
      <c r="G6" s="65">
        <v>7</v>
      </c>
      <c r="H6" s="49">
        <v>8</v>
      </c>
      <c r="I6" s="49">
        <v>9</v>
      </c>
      <c r="J6" s="49">
        <v>10</v>
      </c>
      <c r="K6" s="49">
        <v>11</v>
      </c>
      <c r="L6" s="49">
        <v>12</v>
      </c>
      <c r="M6" s="49">
        <v>13</v>
      </c>
      <c r="N6" s="49">
        <v>14</v>
      </c>
      <c r="O6" s="65">
        <v>15</v>
      </c>
    </row>
    <row r="7" ht="20.25" customHeight="1" spans="1:15">
      <c r="A7" s="30" t="s">
        <v>59</v>
      </c>
      <c r="B7" s="30" t="s">
        <v>60</v>
      </c>
      <c r="C7" s="127">
        <v>979342.55</v>
      </c>
      <c r="D7" s="127">
        <v>979342.55</v>
      </c>
      <c r="E7" s="127">
        <v>979342.55</v>
      </c>
      <c r="F7" s="127"/>
      <c r="G7" s="92"/>
      <c r="H7" s="127"/>
      <c r="I7" s="127"/>
      <c r="J7" s="127"/>
      <c r="K7" s="127"/>
      <c r="L7" s="127"/>
      <c r="M7" s="92"/>
      <c r="N7" s="127"/>
      <c r="O7" s="127"/>
    </row>
    <row r="8" ht="20.25" customHeight="1" spans="1:15">
      <c r="A8" s="136" t="s">
        <v>61</v>
      </c>
      <c r="B8" s="136" t="s">
        <v>62</v>
      </c>
      <c r="C8" s="127">
        <v>979342.55</v>
      </c>
      <c r="D8" s="127">
        <v>979342.55</v>
      </c>
      <c r="E8" s="127">
        <v>979342.55</v>
      </c>
      <c r="F8" s="127"/>
      <c r="G8" s="92"/>
      <c r="H8" s="127"/>
      <c r="I8" s="127"/>
      <c r="J8" s="127"/>
      <c r="K8" s="127"/>
      <c r="L8" s="127"/>
      <c r="M8" s="92"/>
      <c r="N8" s="127"/>
      <c r="O8" s="127"/>
    </row>
    <row r="9" ht="20.25" customHeight="1" spans="1:15">
      <c r="A9" s="137" t="s">
        <v>63</v>
      </c>
      <c r="B9" s="137" t="s">
        <v>64</v>
      </c>
      <c r="C9" s="127">
        <v>979342.55</v>
      </c>
      <c r="D9" s="127">
        <v>979342.55</v>
      </c>
      <c r="E9" s="127">
        <v>979342.55</v>
      </c>
      <c r="F9" s="127"/>
      <c r="G9" s="92"/>
      <c r="H9" s="127"/>
      <c r="I9" s="127"/>
      <c r="J9" s="127"/>
      <c r="K9" s="127"/>
      <c r="L9" s="127"/>
      <c r="M9" s="92"/>
      <c r="N9" s="127"/>
      <c r="O9" s="127"/>
    </row>
    <row r="10" ht="20.25" customHeight="1" spans="1:15">
      <c r="A10" s="30" t="s">
        <v>65</v>
      </c>
      <c r="B10" s="30" t="s">
        <v>66</v>
      </c>
      <c r="C10" s="127">
        <v>137155.44</v>
      </c>
      <c r="D10" s="127">
        <v>137155.44</v>
      </c>
      <c r="E10" s="127">
        <v>137155.44</v>
      </c>
      <c r="F10" s="127"/>
      <c r="G10" s="92"/>
      <c r="H10" s="127"/>
      <c r="I10" s="127"/>
      <c r="J10" s="127"/>
      <c r="K10" s="127"/>
      <c r="L10" s="127"/>
      <c r="M10" s="92"/>
      <c r="N10" s="127"/>
      <c r="O10" s="127"/>
    </row>
    <row r="11" ht="20.25" customHeight="1" spans="1:15">
      <c r="A11" s="136" t="s">
        <v>67</v>
      </c>
      <c r="B11" s="136" t="s">
        <v>68</v>
      </c>
      <c r="C11" s="127">
        <v>130860</v>
      </c>
      <c r="D11" s="127">
        <v>130860</v>
      </c>
      <c r="E11" s="127">
        <v>130860</v>
      </c>
      <c r="F11" s="127"/>
      <c r="G11" s="92"/>
      <c r="H11" s="127"/>
      <c r="I11" s="127"/>
      <c r="J11" s="127"/>
      <c r="K11" s="127"/>
      <c r="L11" s="127"/>
      <c r="M11" s="92"/>
      <c r="N11" s="127"/>
      <c r="O11" s="127"/>
    </row>
    <row r="12" ht="20.25" customHeight="1" spans="1:15">
      <c r="A12" s="137" t="s">
        <v>69</v>
      </c>
      <c r="B12" s="137" t="s">
        <v>70</v>
      </c>
      <c r="C12" s="127">
        <v>1080</v>
      </c>
      <c r="D12" s="127">
        <v>1080</v>
      </c>
      <c r="E12" s="127">
        <v>1080</v>
      </c>
      <c r="F12" s="127"/>
      <c r="G12" s="92"/>
      <c r="H12" s="127"/>
      <c r="I12" s="127"/>
      <c r="J12" s="127"/>
      <c r="K12" s="127"/>
      <c r="L12" s="127"/>
      <c r="M12" s="92"/>
      <c r="N12" s="127"/>
      <c r="O12" s="127"/>
    </row>
    <row r="13" ht="20.25" customHeight="1" spans="1:15">
      <c r="A13" s="137" t="s">
        <v>71</v>
      </c>
      <c r="B13" s="137" t="s">
        <v>72</v>
      </c>
      <c r="C13" s="127">
        <v>129780</v>
      </c>
      <c r="D13" s="127">
        <v>129780</v>
      </c>
      <c r="E13" s="127">
        <v>129780</v>
      </c>
      <c r="F13" s="127"/>
      <c r="G13" s="92"/>
      <c r="H13" s="127"/>
      <c r="I13" s="127"/>
      <c r="J13" s="127"/>
      <c r="K13" s="127"/>
      <c r="L13" s="127"/>
      <c r="M13" s="92"/>
      <c r="N13" s="127"/>
      <c r="O13" s="127"/>
    </row>
    <row r="14" ht="20.25" customHeight="1" spans="1:15">
      <c r="A14" s="136" t="s">
        <v>73</v>
      </c>
      <c r="B14" s="136" t="s">
        <v>74</v>
      </c>
      <c r="C14" s="127">
        <v>6295.44</v>
      </c>
      <c r="D14" s="127">
        <v>6295.44</v>
      </c>
      <c r="E14" s="127">
        <v>6295.44</v>
      </c>
      <c r="F14" s="127"/>
      <c r="G14" s="92"/>
      <c r="H14" s="127"/>
      <c r="I14" s="127"/>
      <c r="J14" s="127"/>
      <c r="K14" s="127"/>
      <c r="L14" s="127"/>
      <c r="M14" s="92"/>
      <c r="N14" s="127"/>
      <c r="O14" s="127"/>
    </row>
    <row r="15" ht="20.25" customHeight="1" spans="1:15">
      <c r="A15" s="137" t="s">
        <v>75</v>
      </c>
      <c r="B15" s="137" t="s">
        <v>74</v>
      </c>
      <c r="C15" s="127">
        <v>6295.44</v>
      </c>
      <c r="D15" s="127">
        <v>6295.44</v>
      </c>
      <c r="E15" s="127">
        <v>6295.44</v>
      </c>
      <c r="F15" s="127"/>
      <c r="G15" s="92"/>
      <c r="H15" s="127"/>
      <c r="I15" s="127"/>
      <c r="J15" s="127"/>
      <c r="K15" s="127"/>
      <c r="L15" s="127"/>
      <c r="M15" s="92"/>
      <c r="N15" s="127"/>
      <c r="O15" s="127"/>
    </row>
    <row r="16" ht="20.25" customHeight="1" spans="1:15">
      <c r="A16" s="30" t="s">
        <v>76</v>
      </c>
      <c r="B16" s="30" t="s">
        <v>77</v>
      </c>
      <c r="C16" s="127">
        <v>137250.69</v>
      </c>
      <c r="D16" s="127">
        <v>137250.69</v>
      </c>
      <c r="E16" s="127">
        <v>137250.69</v>
      </c>
      <c r="F16" s="127"/>
      <c r="G16" s="92"/>
      <c r="H16" s="127"/>
      <c r="I16" s="127"/>
      <c r="J16" s="127"/>
      <c r="K16" s="127"/>
      <c r="L16" s="127"/>
      <c r="M16" s="92"/>
      <c r="N16" s="127"/>
      <c r="O16" s="127"/>
    </row>
    <row r="17" ht="20.25" customHeight="1" spans="1:15">
      <c r="A17" s="136" t="s">
        <v>78</v>
      </c>
      <c r="B17" s="136" t="s">
        <v>79</v>
      </c>
      <c r="C17" s="127">
        <v>137250.69</v>
      </c>
      <c r="D17" s="127">
        <v>137250.69</v>
      </c>
      <c r="E17" s="127">
        <v>137250.69</v>
      </c>
      <c r="F17" s="127"/>
      <c r="G17" s="92"/>
      <c r="H17" s="127"/>
      <c r="I17" s="127"/>
      <c r="J17" s="127"/>
      <c r="K17" s="127"/>
      <c r="L17" s="127"/>
      <c r="M17" s="92"/>
      <c r="N17" s="127"/>
      <c r="O17" s="127"/>
    </row>
    <row r="18" ht="20.25" customHeight="1" spans="1:15">
      <c r="A18" s="137" t="s">
        <v>80</v>
      </c>
      <c r="B18" s="137" t="s">
        <v>81</v>
      </c>
      <c r="C18" s="127">
        <v>81112.5</v>
      </c>
      <c r="D18" s="127">
        <v>81112.5</v>
      </c>
      <c r="E18" s="127">
        <v>81112.5</v>
      </c>
      <c r="F18" s="127"/>
      <c r="G18" s="92"/>
      <c r="H18" s="127"/>
      <c r="I18" s="127"/>
      <c r="J18" s="127"/>
      <c r="K18" s="127"/>
      <c r="L18" s="127"/>
      <c r="M18" s="92"/>
      <c r="N18" s="127"/>
      <c r="O18" s="127"/>
    </row>
    <row r="19" ht="20.25" customHeight="1" spans="1:15">
      <c r="A19" s="137" t="s">
        <v>82</v>
      </c>
      <c r="B19" s="137" t="s">
        <v>83</v>
      </c>
      <c r="C19" s="127">
        <v>52452.69</v>
      </c>
      <c r="D19" s="127">
        <v>52452.69</v>
      </c>
      <c r="E19" s="127">
        <v>52452.69</v>
      </c>
      <c r="F19" s="127"/>
      <c r="G19" s="92"/>
      <c r="H19" s="127"/>
      <c r="I19" s="127"/>
      <c r="J19" s="127"/>
      <c r="K19" s="127"/>
      <c r="L19" s="127"/>
      <c r="M19" s="92"/>
      <c r="N19" s="127"/>
      <c r="O19" s="127"/>
    </row>
    <row r="20" ht="20.25" customHeight="1" spans="1:15">
      <c r="A20" s="137" t="s">
        <v>84</v>
      </c>
      <c r="B20" s="137" t="s">
        <v>85</v>
      </c>
      <c r="C20" s="127">
        <v>3685.5</v>
      </c>
      <c r="D20" s="127">
        <v>3685.5</v>
      </c>
      <c r="E20" s="127">
        <v>3685.5</v>
      </c>
      <c r="F20" s="127"/>
      <c r="G20" s="92"/>
      <c r="H20" s="127"/>
      <c r="I20" s="127"/>
      <c r="J20" s="127"/>
      <c r="K20" s="127"/>
      <c r="L20" s="127"/>
      <c r="M20" s="92"/>
      <c r="N20" s="127"/>
      <c r="O20" s="127"/>
    </row>
    <row r="21" ht="20.25" customHeight="1" spans="1:15">
      <c r="A21" s="30" t="s">
        <v>86</v>
      </c>
      <c r="B21" s="30" t="s">
        <v>87</v>
      </c>
      <c r="C21" s="127">
        <v>48880</v>
      </c>
      <c r="D21" s="127"/>
      <c r="E21" s="127"/>
      <c r="F21" s="127"/>
      <c r="G21" s="92"/>
      <c r="H21" s="127"/>
      <c r="I21" s="127"/>
      <c r="J21" s="127">
        <v>48880</v>
      </c>
      <c r="K21" s="127"/>
      <c r="L21" s="127"/>
      <c r="M21" s="92">
        <v>48880</v>
      </c>
      <c r="N21" s="127"/>
      <c r="O21" s="127"/>
    </row>
    <row r="22" ht="20.25" customHeight="1" spans="1:15">
      <c r="A22" s="136" t="s">
        <v>88</v>
      </c>
      <c r="B22" s="136" t="s">
        <v>89</v>
      </c>
      <c r="C22" s="127">
        <v>48880</v>
      </c>
      <c r="D22" s="127"/>
      <c r="E22" s="127"/>
      <c r="F22" s="127"/>
      <c r="G22" s="92"/>
      <c r="H22" s="127"/>
      <c r="I22" s="127"/>
      <c r="J22" s="127">
        <v>48880</v>
      </c>
      <c r="K22" s="127"/>
      <c r="L22" s="127"/>
      <c r="M22" s="92">
        <v>48880</v>
      </c>
      <c r="N22" s="127"/>
      <c r="O22" s="127"/>
    </row>
    <row r="23" ht="20.25" customHeight="1" spans="1:15">
      <c r="A23" s="137" t="s">
        <v>90</v>
      </c>
      <c r="B23" s="137" t="s">
        <v>91</v>
      </c>
      <c r="C23" s="127">
        <v>48880</v>
      </c>
      <c r="D23" s="127"/>
      <c r="E23" s="127"/>
      <c r="F23" s="127"/>
      <c r="G23" s="92"/>
      <c r="H23" s="127"/>
      <c r="I23" s="127"/>
      <c r="J23" s="127">
        <v>48880</v>
      </c>
      <c r="K23" s="127"/>
      <c r="L23" s="127"/>
      <c r="M23" s="92">
        <v>48880</v>
      </c>
      <c r="N23" s="127"/>
      <c r="O23" s="127"/>
    </row>
    <row r="24" ht="20.25" customHeight="1" spans="1:15">
      <c r="A24" s="30" t="s">
        <v>92</v>
      </c>
      <c r="B24" s="30" t="s">
        <v>93</v>
      </c>
      <c r="C24" s="127">
        <v>176160</v>
      </c>
      <c r="D24" s="127"/>
      <c r="E24" s="127"/>
      <c r="F24" s="127"/>
      <c r="G24" s="92"/>
      <c r="H24" s="127"/>
      <c r="I24" s="127"/>
      <c r="J24" s="127">
        <v>176160</v>
      </c>
      <c r="K24" s="127"/>
      <c r="L24" s="127"/>
      <c r="M24" s="92">
        <v>176160</v>
      </c>
      <c r="N24" s="127"/>
      <c r="O24" s="127"/>
    </row>
    <row r="25" ht="20.25" customHeight="1" spans="1:15">
      <c r="A25" s="136" t="s">
        <v>94</v>
      </c>
      <c r="B25" s="136" t="s">
        <v>95</v>
      </c>
      <c r="C25" s="127">
        <v>176160</v>
      </c>
      <c r="D25" s="127"/>
      <c r="E25" s="127"/>
      <c r="F25" s="127"/>
      <c r="G25" s="92"/>
      <c r="H25" s="127"/>
      <c r="I25" s="127"/>
      <c r="J25" s="127">
        <v>176160</v>
      </c>
      <c r="K25" s="127"/>
      <c r="L25" s="127"/>
      <c r="M25" s="92">
        <v>176160</v>
      </c>
      <c r="N25" s="127"/>
      <c r="O25" s="127"/>
    </row>
    <row r="26" ht="20.25" customHeight="1" spans="1:15">
      <c r="A26" s="30" t="s">
        <v>96</v>
      </c>
      <c r="B26" s="30" t="s">
        <v>97</v>
      </c>
      <c r="C26" s="127">
        <v>96092.51</v>
      </c>
      <c r="D26" s="127">
        <v>96092.51</v>
      </c>
      <c r="E26" s="127">
        <v>96092.51</v>
      </c>
      <c r="F26" s="127"/>
      <c r="G26" s="92"/>
      <c r="H26" s="127"/>
      <c r="I26" s="127"/>
      <c r="J26" s="127"/>
      <c r="K26" s="127"/>
      <c r="L26" s="127"/>
      <c r="M26" s="92"/>
      <c r="N26" s="127"/>
      <c r="O26" s="127"/>
    </row>
    <row r="27" ht="20.25" customHeight="1" spans="1:15">
      <c r="A27" s="136" t="s">
        <v>98</v>
      </c>
      <c r="B27" s="136" t="s">
        <v>99</v>
      </c>
      <c r="C27" s="127">
        <v>96092.51</v>
      </c>
      <c r="D27" s="127">
        <v>96092.51</v>
      </c>
      <c r="E27" s="127">
        <v>96092.51</v>
      </c>
      <c r="F27" s="127"/>
      <c r="G27" s="92"/>
      <c r="H27" s="127"/>
      <c r="I27" s="127"/>
      <c r="J27" s="127"/>
      <c r="K27" s="127"/>
      <c r="L27" s="127"/>
      <c r="M27" s="92"/>
      <c r="N27" s="127"/>
      <c r="O27" s="127"/>
    </row>
    <row r="28" ht="20.25" customHeight="1" spans="1:15">
      <c r="A28" s="137" t="s">
        <v>100</v>
      </c>
      <c r="B28" s="137" t="s">
        <v>101</v>
      </c>
      <c r="C28" s="127">
        <v>96092.51</v>
      </c>
      <c r="D28" s="127">
        <v>96092.51</v>
      </c>
      <c r="E28" s="127">
        <v>96092.51</v>
      </c>
      <c r="F28" s="127"/>
      <c r="G28" s="92"/>
      <c r="H28" s="127"/>
      <c r="I28" s="127"/>
      <c r="J28" s="127"/>
      <c r="K28" s="127"/>
      <c r="L28" s="127"/>
      <c r="M28" s="92"/>
      <c r="N28" s="127"/>
      <c r="O28" s="127"/>
    </row>
    <row r="29" ht="17.25" customHeight="1" spans="1:15">
      <c r="A29" s="108" t="s">
        <v>102</v>
      </c>
      <c r="B29" s="109" t="s">
        <v>102</v>
      </c>
      <c r="C29" s="127">
        <v>1574881.19</v>
      </c>
      <c r="D29" s="127">
        <v>1349841.19</v>
      </c>
      <c r="E29" s="127">
        <v>1349841.19</v>
      </c>
      <c r="F29" s="127"/>
      <c r="G29" s="92"/>
      <c r="H29" s="127"/>
      <c r="I29" s="127"/>
      <c r="J29" s="127">
        <v>225040</v>
      </c>
      <c r="K29" s="127"/>
      <c r="L29" s="127"/>
      <c r="M29" s="92">
        <v>225040</v>
      </c>
      <c r="N29" s="127"/>
      <c r="O29" s="127"/>
    </row>
  </sheetData>
  <mergeCells count="11">
    <mergeCell ref="A2:O2"/>
    <mergeCell ref="A3:L3"/>
    <mergeCell ref="D4:F4"/>
    <mergeCell ref="J4:O4"/>
    <mergeCell ref="A29:B29"/>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1:4">
      <c r="D1" s="96" t="s">
        <v>103</v>
      </c>
    </row>
    <row r="2" ht="31.5" customHeight="1" spans="1:4">
      <c r="A2" s="46" t="s">
        <v>104</v>
      </c>
      <c r="B2" s="140"/>
      <c r="C2" s="140"/>
      <c r="D2" s="140"/>
    </row>
    <row r="3" ht="17.25" customHeight="1" spans="1:4">
      <c r="A3" s="5" t="str">
        <f>"单位名称："&amp;"中国西南投资促进中心"</f>
        <v>单位名称：中国西南投资促进中心</v>
      </c>
      <c r="B3" s="141"/>
      <c r="C3" s="141"/>
      <c r="D3" s="98" t="s">
        <v>2</v>
      </c>
    </row>
    <row r="4" ht="24.65" customHeight="1" spans="1:4">
      <c r="A4" s="11" t="s">
        <v>3</v>
      </c>
      <c r="B4" s="13"/>
      <c r="C4" s="11" t="s">
        <v>4</v>
      </c>
      <c r="D4" s="13"/>
    </row>
    <row r="5" ht="15.65" customHeight="1" spans="1:4">
      <c r="A5" s="16" t="s">
        <v>5</v>
      </c>
      <c r="B5" s="142" t="s">
        <v>6</v>
      </c>
      <c r="C5" s="16" t="s">
        <v>105</v>
      </c>
      <c r="D5" s="142" t="s">
        <v>6</v>
      </c>
    </row>
    <row r="6" ht="14.15" customHeight="1" spans="1:4">
      <c r="A6" s="19"/>
      <c r="B6" s="18"/>
      <c r="C6" s="19"/>
      <c r="D6" s="18"/>
    </row>
    <row r="7" ht="29.15" customHeight="1" spans="1:4">
      <c r="A7" s="143" t="s">
        <v>106</v>
      </c>
      <c r="B7" s="144">
        <v>1349841.19</v>
      </c>
      <c r="C7" s="145" t="s">
        <v>107</v>
      </c>
      <c r="D7" s="144">
        <v>1349841.19</v>
      </c>
    </row>
    <row r="8" ht="29.15" customHeight="1" spans="1:4">
      <c r="A8" s="146" t="s">
        <v>108</v>
      </c>
      <c r="B8" s="92">
        <v>1349841.19</v>
      </c>
      <c r="C8" s="116" t="str">
        <f>"（一）"&amp;"一般公共服务支出"</f>
        <v>（一）一般公共服务支出</v>
      </c>
      <c r="D8" s="92">
        <v>979342.55</v>
      </c>
    </row>
    <row r="9" ht="29.15" customHeight="1" spans="1:4">
      <c r="A9" s="146" t="s">
        <v>109</v>
      </c>
      <c r="B9" s="92"/>
      <c r="C9" s="116" t="str">
        <f>"（二）"&amp;"社会保障和就业支出"</f>
        <v>（二）社会保障和就业支出</v>
      </c>
      <c r="D9" s="92">
        <v>137155.44</v>
      </c>
    </row>
    <row r="10" ht="29.15" customHeight="1" spans="1:4">
      <c r="A10" s="146" t="s">
        <v>110</v>
      </c>
      <c r="B10" s="92"/>
      <c r="C10" s="116" t="str">
        <f>"（三）"&amp;"卫生健康支出"</f>
        <v>（三）卫生健康支出</v>
      </c>
      <c r="D10" s="92">
        <v>137250.69</v>
      </c>
    </row>
    <row r="11" ht="29.15" customHeight="1" spans="1:4">
      <c r="A11" s="147" t="s">
        <v>111</v>
      </c>
      <c r="B11" s="148"/>
      <c r="C11" s="116" t="str">
        <f>"（四）"&amp;"商业服务业等支出"</f>
        <v>（四）商业服务业等支出</v>
      </c>
      <c r="D11" s="92"/>
    </row>
    <row r="12" ht="29.15" customHeight="1" spans="1:4">
      <c r="A12" s="146" t="s">
        <v>108</v>
      </c>
      <c r="B12" s="127"/>
      <c r="C12" s="116" t="str">
        <f>"（五）"&amp;"援助其他地区支出"</f>
        <v>（五）援助其他地区支出</v>
      </c>
      <c r="D12" s="92"/>
    </row>
    <row r="13" ht="29.15" customHeight="1" spans="1:4">
      <c r="A13" s="149" t="s">
        <v>109</v>
      </c>
      <c r="B13" s="127"/>
      <c r="C13" s="116" t="str">
        <f>"（六）"&amp;"住房保障支出"</f>
        <v>（六）住房保障支出</v>
      </c>
      <c r="D13" s="92">
        <v>96092.51</v>
      </c>
    </row>
    <row r="14" ht="29.15" customHeight="1" spans="1:4">
      <c r="A14" s="149" t="s">
        <v>110</v>
      </c>
      <c r="B14" s="148"/>
      <c r="C14" s="150"/>
      <c r="D14" s="148"/>
    </row>
    <row r="15" ht="29.15" customHeight="1" spans="1:4">
      <c r="A15" s="151"/>
      <c r="B15" s="148"/>
      <c r="C15" s="152" t="s">
        <v>112</v>
      </c>
      <c r="D15" s="148"/>
    </row>
    <row r="16" ht="29.15" customHeight="1" spans="1:4">
      <c r="A16" s="151" t="s">
        <v>113</v>
      </c>
      <c r="B16" s="148">
        <v>1349841.19</v>
      </c>
      <c r="C16" s="150" t="s">
        <v>25</v>
      </c>
      <c r="D16" s="148">
        <v>1349841.19</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4"/>
  <sheetViews>
    <sheetView showZeros="0" workbookViewId="0">
      <selection activeCell="C19" sqref="C19"/>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1:7">
      <c r="D1" s="112"/>
      <c r="F1" s="58"/>
      <c r="G1" s="58" t="s">
        <v>114</v>
      </c>
    </row>
    <row r="2" ht="39" customHeight="1" spans="1:7">
      <c r="A2" s="4" t="s">
        <v>115</v>
      </c>
      <c r="B2" s="4"/>
      <c r="C2" s="4"/>
      <c r="D2" s="4"/>
      <c r="E2" s="4"/>
      <c r="F2" s="4"/>
      <c r="G2" s="4"/>
    </row>
    <row r="3" ht="18" customHeight="1" spans="1:7">
      <c r="A3" s="5" t="str">
        <f>"单位名称："&amp;"中国西南投资促进中心"</f>
        <v>单位名称：中国西南投资促进中心</v>
      </c>
      <c r="F3" s="107"/>
      <c r="G3" s="107" t="s">
        <v>2</v>
      </c>
    </row>
    <row r="4" ht="20.25" customHeight="1" spans="1:7">
      <c r="A4" s="130" t="s">
        <v>116</v>
      </c>
      <c r="B4" s="131"/>
      <c r="C4" s="132" t="s">
        <v>30</v>
      </c>
      <c r="D4" s="12" t="s">
        <v>57</v>
      </c>
      <c r="E4" s="12"/>
      <c r="F4" s="13"/>
      <c r="G4" s="132" t="s">
        <v>58</v>
      </c>
    </row>
    <row r="5" ht="20.25" customHeight="1" spans="1:7">
      <c r="A5" s="133" t="s">
        <v>48</v>
      </c>
      <c r="B5" s="134" t="s">
        <v>49</v>
      </c>
      <c r="C5" s="99"/>
      <c r="D5" s="99" t="s">
        <v>32</v>
      </c>
      <c r="E5" s="99" t="s">
        <v>117</v>
      </c>
      <c r="F5" s="99" t="s">
        <v>118</v>
      </c>
      <c r="G5" s="99"/>
    </row>
    <row r="6" ht="22" customHeight="1" spans="1:7">
      <c r="A6" s="135" t="s">
        <v>119</v>
      </c>
      <c r="B6" s="135" t="s">
        <v>120</v>
      </c>
      <c r="C6" s="135" t="s">
        <v>121</v>
      </c>
      <c r="D6" s="65"/>
      <c r="E6" s="135" t="s">
        <v>122</v>
      </c>
      <c r="F6" s="135" t="s">
        <v>123</v>
      </c>
      <c r="G6" s="135" t="s">
        <v>124</v>
      </c>
    </row>
    <row r="7" ht="22" customHeight="1" spans="1:7">
      <c r="A7" s="30" t="s">
        <v>59</v>
      </c>
      <c r="B7" s="30" t="s">
        <v>60</v>
      </c>
      <c r="C7" s="23">
        <v>979342.55</v>
      </c>
      <c r="D7" s="23">
        <v>979342.55</v>
      </c>
      <c r="E7" s="23">
        <v>898596</v>
      </c>
      <c r="F7" s="23">
        <v>80746.55</v>
      </c>
      <c r="G7" s="23"/>
    </row>
    <row r="8" ht="22" customHeight="1" spans="1:7">
      <c r="A8" s="30" t="s">
        <v>61</v>
      </c>
      <c r="B8" s="136" t="s">
        <v>62</v>
      </c>
      <c r="C8" s="23">
        <v>979342.55</v>
      </c>
      <c r="D8" s="23">
        <v>979342.55</v>
      </c>
      <c r="E8" s="23">
        <v>898596</v>
      </c>
      <c r="F8" s="23">
        <v>80746.55</v>
      </c>
      <c r="G8" s="23"/>
    </row>
    <row r="9" ht="22" customHeight="1" spans="1:7">
      <c r="A9" s="30" t="s">
        <v>63</v>
      </c>
      <c r="B9" s="137" t="s">
        <v>64</v>
      </c>
      <c r="C9" s="23">
        <v>979342.55</v>
      </c>
      <c r="D9" s="23">
        <v>979342.55</v>
      </c>
      <c r="E9" s="23">
        <v>898596</v>
      </c>
      <c r="F9" s="23">
        <v>80746.55</v>
      </c>
      <c r="G9" s="23"/>
    </row>
    <row r="10" ht="22" customHeight="1" spans="1:7">
      <c r="A10" s="30" t="s">
        <v>65</v>
      </c>
      <c r="B10" s="30" t="s">
        <v>66</v>
      </c>
      <c r="C10" s="23">
        <v>137155.44</v>
      </c>
      <c r="D10" s="23">
        <v>137155.44</v>
      </c>
      <c r="E10" s="23">
        <v>136075.44</v>
      </c>
      <c r="F10" s="23">
        <v>1080</v>
      </c>
      <c r="G10" s="23"/>
    </row>
    <row r="11" ht="22" customHeight="1" spans="1:7">
      <c r="A11" s="30" t="s">
        <v>67</v>
      </c>
      <c r="B11" s="136" t="s">
        <v>68</v>
      </c>
      <c r="C11" s="23">
        <v>130860</v>
      </c>
      <c r="D11" s="23">
        <v>130860</v>
      </c>
      <c r="E11" s="23">
        <v>129780</v>
      </c>
      <c r="F11" s="23">
        <v>1080</v>
      </c>
      <c r="G11" s="23"/>
    </row>
    <row r="12" ht="22" customHeight="1" spans="1:7">
      <c r="A12" s="30" t="s">
        <v>69</v>
      </c>
      <c r="B12" s="137" t="s">
        <v>70</v>
      </c>
      <c r="C12" s="23">
        <v>1080</v>
      </c>
      <c r="D12" s="23">
        <v>1080</v>
      </c>
      <c r="E12" s="23"/>
      <c r="F12" s="23">
        <v>1080</v>
      </c>
      <c r="G12" s="23"/>
    </row>
    <row r="13" ht="22" customHeight="1" spans="1:7">
      <c r="A13" s="30" t="s">
        <v>71</v>
      </c>
      <c r="B13" s="137" t="s">
        <v>72</v>
      </c>
      <c r="C13" s="23">
        <v>129780</v>
      </c>
      <c r="D13" s="23">
        <v>129780</v>
      </c>
      <c r="E13" s="23">
        <v>129780</v>
      </c>
      <c r="F13" s="23"/>
      <c r="G13" s="23"/>
    </row>
    <row r="14" ht="22" customHeight="1" spans="1:7">
      <c r="A14" s="30" t="s">
        <v>73</v>
      </c>
      <c r="B14" s="136" t="s">
        <v>74</v>
      </c>
      <c r="C14" s="23">
        <v>6295.44</v>
      </c>
      <c r="D14" s="23">
        <v>6295.44</v>
      </c>
      <c r="E14" s="23">
        <v>6295.44</v>
      </c>
      <c r="F14" s="23"/>
      <c r="G14" s="23"/>
    </row>
    <row r="15" ht="22" customHeight="1" spans="1:7">
      <c r="A15" s="30" t="s">
        <v>75</v>
      </c>
      <c r="B15" s="137" t="s">
        <v>74</v>
      </c>
      <c r="C15" s="23">
        <v>6295.44</v>
      </c>
      <c r="D15" s="23">
        <v>6295.44</v>
      </c>
      <c r="E15" s="23">
        <v>6295.44</v>
      </c>
      <c r="F15" s="23"/>
      <c r="G15" s="23"/>
    </row>
    <row r="16" ht="22" customHeight="1" spans="1:7">
      <c r="A16" s="30" t="s">
        <v>76</v>
      </c>
      <c r="B16" s="30" t="s">
        <v>77</v>
      </c>
      <c r="C16" s="23">
        <v>137250.69</v>
      </c>
      <c r="D16" s="23">
        <v>137250.69</v>
      </c>
      <c r="E16" s="23">
        <v>137250.69</v>
      </c>
      <c r="F16" s="23"/>
      <c r="G16" s="23"/>
    </row>
    <row r="17" ht="22" customHeight="1" spans="1:7">
      <c r="A17" s="30" t="s">
        <v>78</v>
      </c>
      <c r="B17" s="136" t="s">
        <v>79</v>
      </c>
      <c r="C17" s="23">
        <v>137250.69</v>
      </c>
      <c r="D17" s="23">
        <v>137250.69</v>
      </c>
      <c r="E17" s="23">
        <v>137250.69</v>
      </c>
      <c r="F17" s="23"/>
      <c r="G17" s="23"/>
    </row>
    <row r="18" ht="22" customHeight="1" spans="1:7">
      <c r="A18" s="30" t="s">
        <v>80</v>
      </c>
      <c r="B18" s="137" t="s">
        <v>81</v>
      </c>
      <c r="C18" s="23">
        <v>81112.5</v>
      </c>
      <c r="D18" s="23">
        <v>81112.5</v>
      </c>
      <c r="E18" s="23">
        <v>81112.5</v>
      </c>
      <c r="F18" s="23"/>
      <c r="G18" s="23"/>
    </row>
    <row r="19" ht="22" customHeight="1" spans="1:7">
      <c r="A19" s="30" t="s">
        <v>82</v>
      </c>
      <c r="B19" s="137" t="s">
        <v>83</v>
      </c>
      <c r="C19" s="23">
        <v>52452.69</v>
      </c>
      <c r="D19" s="23">
        <v>52452.69</v>
      </c>
      <c r="E19" s="23">
        <v>52452.69</v>
      </c>
      <c r="F19" s="23"/>
      <c r="G19" s="23"/>
    </row>
    <row r="20" ht="22" customHeight="1" spans="1:7">
      <c r="A20" s="30" t="s">
        <v>84</v>
      </c>
      <c r="B20" s="137" t="s">
        <v>85</v>
      </c>
      <c r="C20" s="23">
        <v>3685.5</v>
      </c>
      <c r="D20" s="23">
        <v>3685.5</v>
      </c>
      <c r="E20" s="23">
        <v>3685.5</v>
      </c>
      <c r="F20" s="23"/>
      <c r="G20" s="23"/>
    </row>
    <row r="21" ht="22" customHeight="1" spans="1:7">
      <c r="A21" s="30" t="s">
        <v>96</v>
      </c>
      <c r="B21" s="30" t="s">
        <v>97</v>
      </c>
      <c r="C21" s="23">
        <v>96092.51</v>
      </c>
      <c r="D21" s="23">
        <v>96092.51</v>
      </c>
      <c r="E21" s="23">
        <v>96092.51</v>
      </c>
      <c r="F21" s="23"/>
      <c r="G21" s="23"/>
    </row>
    <row r="22" ht="22" customHeight="1" spans="1:7">
      <c r="A22" s="30" t="s">
        <v>98</v>
      </c>
      <c r="B22" s="136" t="s">
        <v>99</v>
      </c>
      <c r="C22" s="23">
        <v>96092.51</v>
      </c>
      <c r="D22" s="23">
        <v>96092.51</v>
      </c>
      <c r="E22" s="23">
        <v>96092.51</v>
      </c>
      <c r="F22" s="23"/>
      <c r="G22" s="23"/>
    </row>
    <row r="23" ht="22" customHeight="1" spans="1:7">
      <c r="A23" s="30" t="s">
        <v>100</v>
      </c>
      <c r="B23" s="137" t="s">
        <v>101</v>
      </c>
      <c r="C23" s="23">
        <v>96092.51</v>
      </c>
      <c r="D23" s="23">
        <v>96092.51</v>
      </c>
      <c r="E23" s="23">
        <v>96092.51</v>
      </c>
      <c r="F23" s="23"/>
      <c r="G23" s="23"/>
    </row>
    <row r="24" ht="22" customHeight="1" spans="1:7">
      <c r="A24" s="138" t="s">
        <v>102</v>
      </c>
      <c r="B24" s="139" t="s">
        <v>102</v>
      </c>
      <c r="C24" s="23">
        <v>1349841.19</v>
      </c>
      <c r="D24" s="23">
        <v>1349841.19</v>
      </c>
      <c r="E24" s="23">
        <v>1268014.64</v>
      </c>
      <c r="F24" s="23">
        <v>81826.55</v>
      </c>
      <c r="G24" s="23"/>
    </row>
  </sheetData>
  <mergeCells count="7">
    <mergeCell ref="A2:G2"/>
    <mergeCell ref="A3:E3"/>
    <mergeCell ref="A4:B4"/>
    <mergeCell ref="D4:F4"/>
    <mergeCell ref="A24:B24"/>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B16" sqref="B16"/>
    </sheetView>
  </sheetViews>
  <sheetFormatPr defaultColWidth="9.14166666666667" defaultRowHeight="14.25" customHeight="1" outlineLevelRow="7" outlineLevelCol="5"/>
  <cols>
    <col min="1" max="1" width="27.425" customWidth="1"/>
    <col min="2" max="6" width="31.175" customWidth="1"/>
  </cols>
  <sheetData>
    <row r="1" ht="12" customHeight="1" spans="1:6">
      <c r="A1" s="123"/>
      <c r="B1" s="123"/>
      <c r="C1" s="63"/>
      <c r="F1" s="62" t="s">
        <v>125</v>
      </c>
    </row>
    <row r="2" ht="25.5" customHeight="1" spans="1:6">
      <c r="A2" s="124" t="s">
        <v>126</v>
      </c>
      <c r="B2" s="124"/>
      <c r="C2" s="124"/>
      <c r="D2" s="124"/>
      <c r="E2" s="124"/>
      <c r="F2" s="124"/>
    </row>
    <row r="3" ht="15.75" customHeight="1" spans="1:6">
      <c r="A3" s="5" t="str">
        <f>"单位名称："&amp;"中国西南投资促进中心"</f>
        <v>单位名称：中国西南投资促进中心</v>
      </c>
      <c r="B3" s="123"/>
      <c r="C3" s="63"/>
      <c r="F3" s="62" t="s">
        <v>127</v>
      </c>
    </row>
    <row r="4" ht="19.5" customHeight="1" spans="1:6">
      <c r="A4" s="10" t="s">
        <v>128</v>
      </c>
      <c r="B4" s="16" t="s">
        <v>129</v>
      </c>
      <c r="C4" s="11" t="s">
        <v>130</v>
      </c>
      <c r="D4" s="12"/>
      <c r="E4" s="13"/>
      <c r="F4" s="16" t="s">
        <v>131</v>
      </c>
    </row>
    <row r="5" ht="19.5" customHeight="1" spans="1:6">
      <c r="A5" s="18"/>
      <c r="B5" s="19"/>
      <c r="C5" s="65" t="s">
        <v>32</v>
      </c>
      <c r="D5" s="65" t="s">
        <v>132</v>
      </c>
      <c r="E5" s="65" t="s">
        <v>133</v>
      </c>
      <c r="F5" s="19"/>
    </row>
    <row r="6" ht="26" customHeight="1" spans="1:6">
      <c r="A6" s="125">
        <v>1</v>
      </c>
      <c r="B6" s="125">
        <v>2</v>
      </c>
      <c r="C6" s="126">
        <v>3</v>
      </c>
      <c r="D6" s="125">
        <v>4</v>
      </c>
      <c r="E6" s="125">
        <v>5</v>
      </c>
      <c r="F6" s="125">
        <v>6</v>
      </c>
    </row>
    <row r="7" ht="26" customHeight="1" spans="1:6">
      <c r="A7" s="127"/>
      <c r="B7" s="127"/>
      <c r="C7" s="128"/>
      <c r="D7" s="127"/>
      <c r="E7" s="127"/>
      <c r="F7" s="127"/>
    </row>
    <row r="8" s="122" customFormat="1" ht="26" customHeight="1" spans="1:6">
      <c r="A8" s="122" t="s">
        <v>134</v>
      </c>
      <c r="C8" s="129"/>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0"/>
  <sheetViews>
    <sheetView showZeros="0" topLeftCell="A18" workbookViewId="0">
      <selection activeCell="A30" sqref="$A30:$XFD30"/>
    </sheetView>
  </sheetViews>
  <sheetFormatPr defaultColWidth="9.14166666666667" defaultRowHeight="14.25" customHeight="1"/>
  <cols>
    <col min="1" max="1" width="28.7" customWidth="1"/>
    <col min="2" max="3" width="23.85" customWidth="1"/>
    <col min="4" max="4" width="14.6" customWidth="1"/>
    <col min="5" max="5" width="21.7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1:23">
      <c r="D1" s="2"/>
      <c r="E1" s="2"/>
      <c r="F1" s="2"/>
      <c r="G1" s="2"/>
      <c r="U1" s="112"/>
      <c r="W1" s="58" t="s">
        <v>135</v>
      </c>
    </row>
    <row r="2" ht="27.75" customHeight="1" spans="1:23">
      <c r="A2" s="27" t="s">
        <v>136</v>
      </c>
      <c r="B2" s="27"/>
      <c r="C2" s="27"/>
      <c r="D2" s="27"/>
      <c r="E2" s="27"/>
      <c r="F2" s="27"/>
      <c r="G2" s="27"/>
      <c r="H2" s="27"/>
      <c r="I2" s="27"/>
      <c r="J2" s="27"/>
      <c r="K2" s="27"/>
      <c r="L2" s="27"/>
      <c r="M2" s="27"/>
      <c r="N2" s="27"/>
      <c r="O2" s="27"/>
      <c r="P2" s="27"/>
      <c r="Q2" s="27"/>
      <c r="R2" s="27"/>
      <c r="S2" s="27"/>
      <c r="T2" s="27"/>
      <c r="U2" s="27"/>
      <c r="V2" s="27"/>
      <c r="W2" s="27"/>
    </row>
    <row r="3" ht="13.5" customHeight="1" spans="1:23">
      <c r="A3" s="5" t="str">
        <f>"单位名称："&amp;"中国西南投资促进中心"</f>
        <v>单位名称：中国西南投资促进中心</v>
      </c>
      <c r="B3" s="6"/>
      <c r="C3" s="6"/>
      <c r="D3" s="6"/>
      <c r="E3" s="6"/>
      <c r="F3" s="6"/>
      <c r="G3" s="6"/>
      <c r="H3" s="7"/>
      <c r="I3" s="7"/>
      <c r="J3" s="7"/>
      <c r="K3" s="7"/>
      <c r="L3" s="7"/>
      <c r="M3" s="7"/>
      <c r="N3" s="7"/>
      <c r="O3" s="7"/>
      <c r="P3" s="7"/>
      <c r="Q3" s="7"/>
      <c r="U3" s="112"/>
      <c r="W3" s="107" t="s">
        <v>127</v>
      </c>
    </row>
    <row r="4" ht="21.75" customHeight="1" spans="1:23">
      <c r="A4" s="9" t="s">
        <v>137</v>
      </c>
      <c r="B4" s="9" t="s">
        <v>138</v>
      </c>
      <c r="C4" s="9" t="s">
        <v>139</v>
      </c>
      <c r="D4" s="10" t="s">
        <v>140</v>
      </c>
      <c r="E4" s="10" t="s">
        <v>141</v>
      </c>
      <c r="F4" s="10" t="s">
        <v>142</v>
      </c>
      <c r="G4" s="10" t="s">
        <v>143</v>
      </c>
      <c r="H4" s="65" t="s">
        <v>144</v>
      </c>
      <c r="I4" s="65"/>
      <c r="J4" s="65"/>
      <c r="K4" s="65"/>
      <c r="L4" s="114"/>
      <c r="M4" s="114"/>
      <c r="N4" s="114"/>
      <c r="O4" s="114"/>
      <c r="P4" s="114"/>
      <c r="Q4" s="48"/>
      <c r="R4" s="65"/>
      <c r="S4" s="65"/>
      <c r="T4" s="65"/>
      <c r="U4" s="65"/>
      <c r="V4" s="65"/>
      <c r="W4" s="65"/>
    </row>
    <row r="5" ht="21.75" customHeight="1" spans="1:23">
      <c r="A5" s="14"/>
      <c r="B5" s="14"/>
      <c r="C5" s="14"/>
      <c r="D5" s="15"/>
      <c r="E5" s="15"/>
      <c r="F5" s="15"/>
      <c r="G5" s="15"/>
      <c r="H5" s="65" t="s">
        <v>30</v>
      </c>
      <c r="I5" s="48" t="s">
        <v>33</v>
      </c>
      <c r="J5" s="48"/>
      <c r="K5" s="48"/>
      <c r="L5" s="114"/>
      <c r="M5" s="114"/>
      <c r="N5" s="114" t="s">
        <v>145</v>
      </c>
      <c r="O5" s="114"/>
      <c r="P5" s="114"/>
      <c r="Q5" s="48" t="s">
        <v>36</v>
      </c>
      <c r="R5" s="65" t="s">
        <v>51</v>
      </c>
      <c r="S5" s="48"/>
      <c r="T5" s="48"/>
      <c r="U5" s="48"/>
      <c r="V5" s="48"/>
      <c r="W5" s="48"/>
    </row>
    <row r="6" ht="15" customHeight="1" spans="1:23">
      <c r="A6" s="17"/>
      <c r="B6" s="17"/>
      <c r="C6" s="17"/>
      <c r="D6" s="18"/>
      <c r="E6" s="18"/>
      <c r="F6" s="18"/>
      <c r="G6" s="18"/>
      <c r="H6" s="65"/>
      <c r="I6" s="48" t="s">
        <v>146</v>
      </c>
      <c r="J6" s="48" t="s">
        <v>147</v>
      </c>
      <c r="K6" s="48" t="s">
        <v>148</v>
      </c>
      <c r="L6" s="119" t="s">
        <v>149</v>
      </c>
      <c r="M6" s="119" t="s">
        <v>150</v>
      </c>
      <c r="N6" s="119" t="s">
        <v>33</v>
      </c>
      <c r="O6" s="119" t="s">
        <v>34</v>
      </c>
      <c r="P6" s="119" t="s">
        <v>35</v>
      </c>
      <c r="Q6" s="48"/>
      <c r="R6" s="48" t="s">
        <v>32</v>
      </c>
      <c r="S6" s="48" t="s">
        <v>43</v>
      </c>
      <c r="T6" s="48" t="s">
        <v>151</v>
      </c>
      <c r="U6" s="48" t="s">
        <v>39</v>
      </c>
      <c r="V6" s="48" t="s">
        <v>40</v>
      </c>
      <c r="W6" s="48" t="s">
        <v>41</v>
      </c>
    </row>
    <row r="7" ht="27.75" customHeight="1" spans="1:23">
      <c r="A7" s="17"/>
      <c r="B7" s="17"/>
      <c r="C7" s="17"/>
      <c r="D7" s="18"/>
      <c r="E7" s="18"/>
      <c r="F7" s="18"/>
      <c r="G7" s="18"/>
      <c r="H7" s="65"/>
      <c r="I7" s="48"/>
      <c r="J7" s="48"/>
      <c r="K7" s="48"/>
      <c r="L7" s="119"/>
      <c r="M7" s="119"/>
      <c r="N7" s="119"/>
      <c r="O7" s="119"/>
      <c r="P7" s="119"/>
      <c r="Q7" s="48"/>
      <c r="R7" s="48"/>
      <c r="S7" s="48"/>
      <c r="T7" s="48"/>
      <c r="U7" s="48"/>
      <c r="V7" s="48"/>
      <c r="W7" s="48"/>
    </row>
    <row r="8" ht="15" customHeight="1" spans="1:23">
      <c r="A8" s="120">
        <v>1</v>
      </c>
      <c r="B8" s="120">
        <v>2</v>
      </c>
      <c r="C8" s="120">
        <v>3</v>
      </c>
      <c r="D8" s="120">
        <v>4</v>
      </c>
      <c r="E8" s="120">
        <v>5</v>
      </c>
      <c r="F8" s="120">
        <v>6</v>
      </c>
      <c r="G8" s="120">
        <v>7</v>
      </c>
      <c r="H8" s="120">
        <v>8</v>
      </c>
      <c r="I8" s="120">
        <v>9</v>
      </c>
      <c r="J8" s="120">
        <v>10</v>
      </c>
      <c r="K8" s="120">
        <v>11</v>
      </c>
      <c r="L8" s="120">
        <v>12</v>
      </c>
      <c r="M8" s="120">
        <v>13</v>
      </c>
      <c r="N8" s="120">
        <v>14</v>
      </c>
      <c r="O8" s="120">
        <v>15</v>
      </c>
      <c r="P8" s="120">
        <v>16</v>
      </c>
      <c r="Q8" s="120">
        <v>17</v>
      </c>
      <c r="R8" s="120">
        <v>18</v>
      </c>
      <c r="S8" s="120">
        <v>19</v>
      </c>
      <c r="T8" s="120">
        <v>20</v>
      </c>
      <c r="U8" s="120">
        <v>21</v>
      </c>
      <c r="V8" s="120">
        <v>22</v>
      </c>
      <c r="W8" s="120">
        <v>23</v>
      </c>
    </row>
    <row r="9" ht="18.75" customHeight="1" spans="1:23">
      <c r="A9" s="116" t="s">
        <v>45</v>
      </c>
      <c r="B9" s="117"/>
      <c r="C9" s="116"/>
      <c r="D9" s="116"/>
      <c r="E9" s="116"/>
      <c r="F9" s="116"/>
      <c r="G9" s="116"/>
      <c r="H9" s="23">
        <v>1349841.19</v>
      </c>
      <c r="I9" s="23">
        <v>1349841.19</v>
      </c>
      <c r="J9" s="23">
        <v>338074.43</v>
      </c>
      <c r="K9" s="23"/>
      <c r="L9" s="23">
        <v>1011766.76</v>
      </c>
      <c r="M9" s="23"/>
      <c r="N9" s="23"/>
      <c r="O9" s="23"/>
      <c r="P9" s="23"/>
      <c r="Q9" s="23"/>
      <c r="R9" s="23"/>
      <c r="S9" s="23"/>
      <c r="T9" s="23"/>
      <c r="U9" s="23"/>
      <c r="V9" s="23"/>
      <c r="W9" s="23"/>
    </row>
    <row r="10" ht="31.4" customHeight="1" spans="1:23">
      <c r="A10" s="121" t="s">
        <v>45</v>
      </c>
      <c r="B10" s="117" t="s">
        <v>152</v>
      </c>
      <c r="C10" s="116" t="s">
        <v>153</v>
      </c>
      <c r="D10" s="116" t="s">
        <v>63</v>
      </c>
      <c r="E10" s="116" t="s">
        <v>64</v>
      </c>
      <c r="F10" s="116" t="s">
        <v>154</v>
      </c>
      <c r="G10" s="116" t="s">
        <v>155</v>
      </c>
      <c r="H10" s="23">
        <v>344304</v>
      </c>
      <c r="I10" s="23">
        <v>344304</v>
      </c>
      <c r="J10" s="23">
        <v>86076</v>
      </c>
      <c r="K10" s="23"/>
      <c r="L10" s="23">
        <v>258228</v>
      </c>
      <c r="M10" s="23"/>
      <c r="N10" s="23"/>
      <c r="O10" s="23"/>
      <c r="P10" s="23"/>
      <c r="Q10" s="23"/>
      <c r="R10" s="23"/>
      <c r="S10" s="23"/>
      <c r="T10" s="23"/>
      <c r="U10" s="23"/>
      <c r="V10" s="23"/>
      <c r="W10" s="23"/>
    </row>
    <row r="11" ht="31.4" customHeight="1" spans="1:23">
      <c r="A11" s="121" t="s">
        <v>45</v>
      </c>
      <c r="B11" s="117" t="s">
        <v>152</v>
      </c>
      <c r="C11" s="116" t="s">
        <v>153</v>
      </c>
      <c r="D11" s="116" t="s">
        <v>63</v>
      </c>
      <c r="E11" s="116" t="s">
        <v>64</v>
      </c>
      <c r="F11" s="116" t="s">
        <v>156</v>
      </c>
      <c r="G11" s="116" t="s">
        <v>157</v>
      </c>
      <c r="H11" s="23">
        <v>96</v>
      </c>
      <c r="I11" s="23">
        <v>96</v>
      </c>
      <c r="J11" s="23">
        <v>24</v>
      </c>
      <c r="K11" s="23"/>
      <c r="L11" s="23">
        <v>72</v>
      </c>
      <c r="M11" s="23"/>
      <c r="N11" s="23"/>
      <c r="O11" s="23"/>
      <c r="P11" s="23"/>
      <c r="Q11" s="23"/>
      <c r="R11" s="23"/>
      <c r="S11" s="23"/>
      <c r="T11" s="23"/>
      <c r="U11" s="23"/>
      <c r="V11" s="23"/>
      <c r="W11" s="23"/>
    </row>
    <row r="12" ht="31.4" customHeight="1" spans="1:23">
      <c r="A12" s="121" t="s">
        <v>45</v>
      </c>
      <c r="B12" s="117" t="s">
        <v>152</v>
      </c>
      <c r="C12" s="116" t="s">
        <v>153</v>
      </c>
      <c r="D12" s="116" t="s">
        <v>63</v>
      </c>
      <c r="E12" s="116" t="s">
        <v>64</v>
      </c>
      <c r="F12" s="116" t="s">
        <v>158</v>
      </c>
      <c r="G12" s="116" t="s">
        <v>159</v>
      </c>
      <c r="H12" s="23">
        <v>28692</v>
      </c>
      <c r="I12" s="23">
        <v>28692</v>
      </c>
      <c r="J12" s="23">
        <v>7173</v>
      </c>
      <c r="K12" s="23"/>
      <c r="L12" s="23">
        <v>21519</v>
      </c>
      <c r="M12" s="23"/>
      <c r="N12" s="23"/>
      <c r="O12" s="23"/>
      <c r="P12" s="23"/>
      <c r="Q12" s="23"/>
      <c r="R12" s="23"/>
      <c r="S12" s="23"/>
      <c r="T12" s="23"/>
      <c r="U12" s="23"/>
      <c r="V12" s="23"/>
      <c r="W12" s="23"/>
    </row>
    <row r="13" ht="31.4" customHeight="1" spans="1:23">
      <c r="A13" s="121" t="s">
        <v>45</v>
      </c>
      <c r="B13" s="117" t="s">
        <v>152</v>
      </c>
      <c r="C13" s="116" t="s">
        <v>153</v>
      </c>
      <c r="D13" s="116" t="s">
        <v>63</v>
      </c>
      <c r="E13" s="116" t="s">
        <v>64</v>
      </c>
      <c r="F13" s="116" t="s">
        <v>160</v>
      </c>
      <c r="G13" s="116" t="s">
        <v>161</v>
      </c>
      <c r="H13" s="23">
        <v>525504</v>
      </c>
      <c r="I13" s="23">
        <v>525504</v>
      </c>
      <c r="J13" s="23">
        <v>131376</v>
      </c>
      <c r="K13" s="23"/>
      <c r="L13" s="23">
        <v>394128</v>
      </c>
      <c r="M13" s="23"/>
      <c r="N13" s="23"/>
      <c r="O13" s="23"/>
      <c r="P13" s="23"/>
      <c r="Q13" s="23"/>
      <c r="R13" s="23"/>
      <c r="S13" s="23"/>
      <c r="T13" s="23"/>
      <c r="U13" s="23"/>
      <c r="V13" s="23"/>
      <c r="W13" s="23"/>
    </row>
    <row r="14" ht="31.4" customHeight="1" spans="1:23">
      <c r="A14" s="121" t="s">
        <v>45</v>
      </c>
      <c r="B14" s="117" t="s">
        <v>162</v>
      </c>
      <c r="C14" s="116" t="s">
        <v>163</v>
      </c>
      <c r="D14" s="116" t="s">
        <v>71</v>
      </c>
      <c r="E14" s="116" t="s">
        <v>72</v>
      </c>
      <c r="F14" s="116" t="s">
        <v>164</v>
      </c>
      <c r="G14" s="116" t="s">
        <v>165</v>
      </c>
      <c r="H14" s="23">
        <v>129780</v>
      </c>
      <c r="I14" s="23">
        <v>129780</v>
      </c>
      <c r="J14" s="23">
        <v>32445</v>
      </c>
      <c r="K14" s="23"/>
      <c r="L14" s="23">
        <v>97335</v>
      </c>
      <c r="M14" s="23"/>
      <c r="N14" s="23"/>
      <c r="O14" s="23"/>
      <c r="P14" s="23"/>
      <c r="Q14" s="23"/>
      <c r="R14" s="23"/>
      <c r="S14" s="23"/>
      <c r="T14" s="23"/>
      <c r="U14" s="23"/>
      <c r="V14" s="23"/>
      <c r="W14" s="23"/>
    </row>
    <row r="15" ht="31.4" customHeight="1" spans="1:23">
      <c r="A15" s="121" t="s">
        <v>45</v>
      </c>
      <c r="B15" s="117" t="s">
        <v>162</v>
      </c>
      <c r="C15" s="116" t="s">
        <v>163</v>
      </c>
      <c r="D15" s="116" t="s">
        <v>75</v>
      </c>
      <c r="E15" s="116" t="s">
        <v>74</v>
      </c>
      <c r="F15" s="116" t="s">
        <v>166</v>
      </c>
      <c r="G15" s="116" t="s">
        <v>167</v>
      </c>
      <c r="H15" s="23">
        <v>6295.44</v>
      </c>
      <c r="I15" s="23">
        <v>6295.44</v>
      </c>
      <c r="J15" s="23">
        <v>1573.86</v>
      </c>
      <c r="K15" s="23"/>
      <c r="L15" s="23">
        <v>4721.58</v>
      </c>
      <c r="M15" s="23"/>
      <c r="N15" s="23"/>
      <c r="O15" s="23"/>
      <c r="P15" s="23"/>
      <c r="Q15" s="23"/>
      <c r="R15" s="23"/>
      <c r="S15" s="23"/>
      <c r="T15" s="23"/>
      <c r="U15" s="23"/>
      <c r="V15" s="23"/>
      <c r="W15" s="23"/>
    </row>
    <row r="16" ht="31.4" customHeight="1" spans="1:23">
      <c r="A16" s="121" t="s">
        <v>45</v>
      </c>
      <c r="B16" s="117" t="s">
        <v>162</v>
      </c>
      <c r="C16" s="116" t="s">
        <v>163</v>
      </c>
      <c r="D16" s="116" t="s">
        <v>80</v>
      </c>
      <c r="E16" s="116" t="s">
        <v>81</v>
      </c>
      <c r="F16" s="116" t="s">
        <v>168</v>
      </c>
      <c r="G16" s="116" t="s">
        <v>169</v>
      </c>
      <c r="H16" s="23">
        <v>81112.5</v>
      </c>
      <c r="I16" s="23">
        <v>81112.5</v>
      </c>
      <c r="J16" s="23">
        <v>20278.13</v>
      </c>
      <c r="K16" s="23"/>
      <c r="L16" s="23">
        <v>60834.37</v>
      </c>
      <c r="M16" s="23"/>
      <c r="N16" s="23"/>
      <c r="O16" s="23"/>
      <c r="P16" s="23"/>
      <c r="Q16" s="23"/>
      <c r="R16" s="23"/>
      <c r="S16" s="23"/>
      <c r="T16" s="23"/>
      <c r="U16" s="23"/>
      <c r="V16" s="23"/>
      <c r="W16" s="23"/>
    </row>
    <row r="17" ht="31.4" customHeight="1" spans="1:23">
      <c r="A17" s="121" t="s">
        <v>45</v>
      </c>
      <c r="B17" s="117" t="s">
        <v>162</v>
      </c>
      <c r="C17" s="116" t="s">
        <v>163</v>
      </c>
      <c r="D17" s="116" t="s">
        <v>82</v>
      </c>
      <c r="E17" s="116" t="s">
        <v>83</v>
      </c>
      <c r="F17" s="116" t="s">
        <v>170</v>
      </c>
      <c r="G17" s="116" t="s">
        <v>171</v>
      </c>
      <c r="H17" s="23">
        <v>52452.69</v>
      </c>
      <c r="I17" s="23">
        <v>52452.69</v>
      </c>
      <c r="J17" s="23">
        <v>13113.17</v>
      </c>
      <c r="K17" s="23"/>
      <c r="L17" s="23">
        <v>39339.52</v>
      </c>
      <c r="M17" s="23"/>
      <c r="N17" s="23"/>
      <c r="O17" s="23"/>
      <c r="P17" s="23"/>
      <c r="Q17" s="23"/>
      <c r="R17" s="23"/>
      <c r="S17" s="23"/>
      <c r="T17" s="23"/>
      <c r="U17" s="23"/>
      <c r="V17" s="23"/>
      <c r="W17" s="23"/>
    </row>
    <row r="18" ht="31.4" customHeight="1" spans="1:23">
      <c r="A18" s="121" t="s">
        <v>45</v>
      </c>
      <c r="B18" s="117" t="s">
        <v>162</v>
      </c>
      <c r="C18" s="116" t="s">
        <v>163</v>
      </c>
      <c r="D18" s="116" t="s">
        <v>84</v>
      </c>
      <c r="E18" s="116" t="s">
        <v>85</v>
      </c>
      <c r="F18" s="116" t="s">
        <v>166</v>
      </c>
      <c r="G18" s="116" t="s">
        <v>167</v>
      </c>
      <c r="H18" s="23">
        <v>3685.5</v>
      </c>
      <c r="I18" s="23">
        <v>3685.5</v>
      </c>
      <c r="J18" s="23">
        <v>3685.5</v>
      </c>
      <c r="K18" s="23"/>
      <c r="L18" s="23"/>
      <c r="M18" s="23"/>
      <c r="N18" s="23"/>
      <c r="O18" s="23"/>
      <c r="P18" s="23"/>
      <c r="Q18" s="23"/>
      <c r="R18" s="23"/>
      <c r="S18" s="23"/>
      <c r="T18" s="23"/>
      <c r="U18" s="23"/>
      <c r="V18" s="23"/>
      <c r="W18" s="23"/>
    </row>
    <row r="19" ht="31.4" customHeight="1" spans="1:23">
      <c r="A19" s="121" t="s">
        <v>45</v>
      </c>
      <c r="B19" s="117" t="s">
        <v>172</v>
      </c>
      <c r="C19" s="116" t="s">
        <v>101</v>
      </c>
      <c r="D19" s="116" t="s">
        <v>100</v>
      </c>
      <c r="E19" s="116" t="s">
        <v>101</v>
      </c>
      <c r="F19" s="116" t="s">
        <v>173</v>
      </c>
      <c r="G19" s="116" t="s">
        <v>101</v>
      </c>
      <c r="H19" s="23">
        <v>96092.51</v>
      </c>
      <c r="I19" s="23">
        <v>96092.51</v>
      </c>
      <c r="J19" s="23">
        <v>24023.13</v>
      </c>
      <c r="K19" s="23"/>
      <c r="L19" s="23">
        <v>72069.38</v>
      </c>
      <c r="M19" s="23"/>
      <c r="N19" s="23"/>
      <c r="O19" s="23"/>
      <c r="P19" s="23"/>
      <c r="Q19" s="23"/>
      <c r="R19" s="23"/>
      <c r="S19" s="23"/>
      <c r="T19" s="23"/>
      <c r="U19" s="23"/>
      <c r="V19" s="23"/>
      <c r="W19" s="23"/>
    </row>
    <row r="20" ht="31.4" customHeight="1" spans="1:23">
      <c r="A20" s="121" t="s">
        <v>45</v>
      </c>
      <c r="B20" s="117" t="s">
        <v>174</v>
      </c>
      <c r="C20" s="116" t="s">
        <v>175</v>
      </c>
      <c r="D20" s="116" t="s">
        <v>63</v>
      </c>
      <c r="E20" s="116" t="s">
        <v>64</v>
      </c>
      <c r="F20" s="116" t="s">
        <v>176</v>
      </c>
      <c r="G20" s="116" t="s">
        <v>175</v>
      </c>
      <c r="H20" s="23">
        <v>17971.92</v>
      </c>
      <c r="I20" s="23">
        <v>17971.92</v>
      </c>
      <c r="J20" s="23">
        <v>4492.98</v>
      </c>
      <c r="K20" s="23"/>
      <c r="L20" s="23">
        <v>13478.94</v>
      </c>
      <c r="M20" s="23"/>
      <c r="N20" s="23"/>
      <c r="O20" s="23"/>
      <c r="P20" s="23"/>
      <c r="Q20" s="23"/>
      <c r="R20" s="23"/>
      <c r="S20" s="23"/>
      <c r="T20" s="23"/>
      <c r="U20" s="23"/>
      <c r="V20" s="23"/>
      <c r="W20" s="23"/>
    </row>
    <row r="21" ht="31.4" customHeight="1" spans="1:23">
      <c r="A21" s="121" t="s">
        <v>45</v>
      </c>
      <c r="B21" s="117" t="s">
        <v>177</v>
      </c>
      <c r="C21" s="116" t="s">
        <v>178</v>
      </c>
      <c r="D21" s="116" t="s">
        <v>63</v>
      </c>
      <c r="E21" s="116" t="s">
        <v>64</v>
      </c>
      <c r="F21" s="116" t="s">
        <v>179</v>
      </c>
      <c r="G21" s="116" t="s">
        <v>180</v>
      </c>
      <c r="H21" s="23">
        <v>8000</v>
      </c>
      <c r="I21" s="23">
        <v>8000</v>
      </c>
      <c r="J21" s="23"/>
      <c r="K21" s="23"/>
      <c r="L21" s="23">
        <v>8000</v>
      </c>
      <c r="M21" s="23"/>
      <c r="N21" s="23"/>
      <c r="O21" s="23"/>
      <c r="P21" s="23"/>
      <c r="Q21" s="23"/>
      <c r="R21" s="23"/>
      <c r="S21" s="23"/>
      <c r="T21" s="23"/>
      <c r="U21" s="23"/>
      <c r="V21" s="23"/>
      <c r="W21" s="23"/>
    </row>
    <row r="22" ht="31.4" customHeight="1" spans="1:23">
      <c r="A22" s="121" t="s">
        <v>45</v>
      </c>
      <c r="B22" s="117" t="s">
        <v>177</v>
      </c>
      <c r="C22" s="116" t="s">
        <v>178</v>
      </c>
      <c r="D22" s="116" t="s">
        <v>63</v>
      </c>
      <c r="E22" s="116" t="s">
        <v>64</v>
      </c>
      <c r="F22" s="116" t="s">
        <v>181</v>
      </c>
      <c r="G22" s="116" t="s">
        <v>182</v>
      </c>
      <c r="H22" s="23">
        <v>600</v>
      </c>
      <c r="I22" s="23">
        <v>600</v>
      </c>
      <c r="J22" s="23"/>
      <c r="K22" s="23"/>
      <c r="L22" s="23">
        <v>600</v>
      </c>
      <c r="M22" s="23"/>
      <c r="N22" s="23"/>
      <c r="O22" s="23"/>
      <c r="P22" s="23"/>
      <c r="Q22" s="23"/>
      <c r="R22" s="23"/>
      <c r="S22" s="23"/>
      <c r="T22" s="23"/>
      <c r="U22" s="23"/>
      <c r="V22" s="23"/>
      <c r="W22" s="23"/>
    </row>
    <row r="23" ht="31.4" customHeight="1" spans="1:23">
      <c r="A23" s="121" t="s">
        <v>45</v>
      </c>
      <c r="B23" s="117" t="s">
        <v>177</v>
      </c>
      <c r="C23" s="116" t="s">
        <v>178</v>
      </c>
      <c r="D23" s="116" t="s">
        <v>63</v>
      </c>
      <c r="E23" s="116" t="s">
        <v>64</v>
      </c>
      <c r="F23" s="116" t="s">
        <v>183</v>
      </c>
      <c r="G23" s="116" t="s">
        <v>184</v>
      </c>
      <c r="H23" s="23">
        <v>4000</v>
      </c>
      <c r="I23" s="23">
        <v>4000</v>
      </c>
      <c r="J23" s="23">
        <v>1000</v>
      </c>
      <c r="K23" s="23"/>
      <c r="L23" s="23">
        <v>3000</v>
      </c>
      <c r="M23" s="23"/>
      <c r="N23" s="23"/>
      <c r="O23" s="23"/>
      <c r="P23" s="23"/>
      <c r="Q23" s="23"/>
      <c r="R23" s="23"/>
      <c r="S23" s="23"/>
      <c r="T23" s="23"/>
      <c r="U23" s="23"/>
      <c r="V23" s="23"/>
      <c r="W23" s="23"/>
    </row>
    <row r="24" ht="31.4" customHeight="1" spans="1:23">
      <c r="A24" s="121" t="s">
        <v>45</v>
      </c>
      <c r="B24" s="117" t="s">
        <v>177</v>
      </c>
      <c r="C24" s="116" t="s">
        <v>178</v>
      </c>
      <c r="D24" s="116" t="s">
        <v>63</v>
      </c>
      <c r="E24" s="116" t="s">
        <v>64</v>
      </c>
      <c r="F24" s="116" t="s">
        <v>185</v>
      </c>
      <c r="G24" s="116" t="s">
        <v>186</v>
      </c>
      <c r="H24" s="23">
        <v>24000</v>
      </c>
      <c r="I24" s="23">
        <v>24000</v>
      </c>
      <c r="J24" s="23">
        <v>6000</v>
      </c>
      <c r="K24" s="23"/>
      <c r="L24" s="23">
        <v>18000</v>
      </c>
      <c r="M24" s="23"/>
      <c r="N24" s="23"/>
      <c r="O24" s="23"/>
      <c r="P24" s="23"/>
      <c r="Q24" s="23"/>
      <c r="R24" s="23"/>
      <c r="S24" s="23"/>
      <c r="T24" s="23"/>
      <c r="U24" s="23"/>
      <c r="V24" s="23"/>
      <c r="W24" s="23"/>
    </row>
    <row r="25" ht="31.4" customHeight="1" spans="1:23">
      <c r="A25" s="121" t="s">
        <v>45</v>
      </c>
      <c r="B25" s="117" t="s">
        <v>177</v>
      </c>
      <c r="C25" s="116" t="s">
        <v>178</v>
      </c>
      <c r="D25" s="116" t="s">
        <v>63</v>
      </c>
      <c r="E25" s="116" t="s">
        <v>64</v>
      </c>
      <c r="F25" s="116" t="s">
        <v>187</v>
      </c>
      <c r="G25" s="116" t="s">
        <v>188</v>
      </c>
      <c r="H25" s="23">
        <v>1000</v>
      </c>
      <c r="I25" s="23">
        <v>1000</v>
      </c>
      <c r="J25" s="23">
        <v>250</v>
      </c>
      <c r="K25" s="23"/>
      <c r="L25" s="23">
        <v>750</v>
      </c>
      <c r="M25" s="23"/>
      <c r="N25" s="23"/>
      <c r="O25" s="23"/>
      <c r="P25" s="23"/>
      <c r="Q25" s="23"/>
      <c r="R25" s="23"/>
      <c r="S25" s="23"/>
      <c r="T25" s="23"/>
      <c r="U25" s="23"/>
      <c r="V25" s="23"/>
      <c r="W25" s="23"/>
    </row>
    <row r="26" ht="31.4" customHeight="1" spans="1:23">
      <c r="A26" s="121" t="s">
        <v>45</v>
      </c>
      <c r="B26" s="117" t="s">
        <v>177</v>
      </c>
      <c r="C26" s="116" t="s">
        <v>178</v>
      </c>
      <c r="D26" s="116" t="s">
        <v>63</v>
      </c>
      <c r="E26" s="116" t="s">
        <v>64</v>
      </c>
      <c r="F26" s="116" t="s">
        <v>189</v>
      </c>
      <c r="G26" s="116" t="s">
        <v>190</v>
      </c>
      <c r="H26" s="23">
        <v>2000</v>
      </c>
      <c r="I26" s="23">
        <v>2000</v>
      </c>
      <c r="J26" s="23">
        <v>500</v>
      </c>
      <c r="K26" s="23"/>
      <c r="L26" s="23">
        <v>1500</v>
      </c>
      <c r="M26" s="23"/>
      <c r="N26" s="23"/>
      <c r="O26" s="23"/>
      <c r="P26" s="23"/>
      <c r="Q26" s="23"/>
      <c r="R26" s="23"/>
      <c r="S26" s="23"/>
      <c r="T26" s="23"/>
      <c r="U26" s="23"/>
      <c r="V26" s="23"/>
      <c r="W26" s="23"/>
    </row>
    <row r="27" ht="31.4" customHeight="1" spans="1:23">
      <c r="A27" s="121" t="s">
        <v>45</v>
      </c>
      <c r="B27" s="117" t="s">
        <v>177</v>
      </c>
      <c r="C27" s="116" t="s">
        <v>178</v>
      </c>
      <c r="D27" s="116" t="s">
        <v>63</v>
      </c>
      <c r="E27" s="116" t="s">
        <v>64</v>
      </c>
      <c r="F27" s="116" t="s">
        <v>191</v>
      </c>
      <c r="G27" s="116" t="s">
        <v>192</v>
      </c>
      <c r="H27" s="23">
        <v>2000</v>
      </c>
      <c r="I27" s="23">
        <v>2000</v>
      </c>
      <c r="J27" s="23">
        <v>500</v>
      </c>
      <c r="K27" s="23"/>
      <c r="L27" s="23">
        <v>1500</v>
      </c>
      <c r="M27" s="23"/>
      <c r="N27" s="23"/>
      <c r="O27" s="23"/>
      <c r="P27" s="23"/>
      <c r="Q27" s="23"/>
      <c r="R27" s="23"/>
      <c r="S27" s="23"/>
      <c r="T27" s="23"/>
      <c r="U27" s="23"/>
      <c r="V27" s="23"/>
      <c r="W27" s="23"/>
    </row>
    <row r="28" ht="31.4" customHeight="1" spans="1:23">
      <c r="A28" s="121" t="s">
        <v>45</v>
      </c>
      <c r="B28" s="117" t="s">
        <v>177</v>
      </c>
      <c r="C28" s="116" t="s">
        <v>178</v>
      </c>
      <c r="D28" s="116" t="s">
        <v>63</v>
      </c>
      <c r="E28" s="116" t="s">
        <v>64</v>
      </c>
      <c r="F28" s="116" t="s">
        <v>193</v>
      </c>
      <c r="G28" s="116" t="s">
        <v>194</v>
      </c>
      <c r="H28" s="23">
        <v>21174.63</v>
      </c>
      <c r="I28" s="23">
        <v>21174.63</v>
      </c>
      <c r="J28" s="23">
        <v>5293.66</v>
      </c>
      <c r="K28" s="23"/>
      <c r="L28" s="23">
        <v>15880.97</v>
      </c>
      <c r="M28" s="23"/>
      <c r="N28" s="23"/>
      <c r="O28" s="23"/>
      <c r="P28" s="23"/>
      <c r="Q28" s="23"/>
      <c r="R28" s="23"/>
      <c r="S28" s="23"/>
      <c r="T28" s="23"/>
      <c r="U28" s="23"/>
      <c r="V28" s="23"/>
      <c r="W28" s="23"/>
    </row>
    <row r="29" ht="31.4" customHeight="1" spans="1:23">
      <c r="A29" s="121" t="s">
        <v>45</v>
      </c>
      <c r="B29" s="117" t="s">
        <v>177</v>
      </c>
      <c r="C29" s="116" t="s">
        <v>178</v>
      </c>
      <c r="D29" s="116" t="s">
        <v>69</v>
      </c>
      <c r="E29" s="116" t="s">
        <v>70</v>
      </c>
      <c r="F29" s="116" t="s">
        <v>193</v>
      </c>
      <c r="G29" s="116" t="s">
        <v>194</v>
      </c>
      <c r="H29" s="23">
        <v>1080</v>
      </c>
      <c r="I29" s="23">
        <v>1080</v>
      </c>
      <c r="J29" s="23">
        <v>270</v>
      </c>
      <c r="K29" s="23"/>
      <c r="L29" s="23">
        <v>810</v>
      </c>
      <c r="M29" s="23"/>
      <c r="N29" s="23"/>
      <c r="O29" s="23"/>
      <c r="P29" s="23"/>
      <c r="Q29" s="23"/>
      <c r="R29" s="23"/>
      <c r="S29" s="23"/>
      <c r="T29" s="23"/>
      <c r="U29" s="23"/>
      <c r="V29" s="23"/>
      <c r="W29" s="23"/>
    </row>
    <row r="30" ht="26" customHeight="1" spans="1:23">
      <c r="A30" s="31" t="s">
        <v>102</v>
      </c>
      <c r="B30" s="32"/>
      <c r="C30" s="32"/>
      <c r="D30" s="32"/>
      <c r="E30" s="32"/>
      <c r="F30" s="32"/>
      <c r="G30" s="33"/>
      <c r="H30" s="23">
        <v>1349841.19</v>
      </c>
      <c r="I30" s="23">
        <v>1349841.19</v>
      </c>
      <c r="J30" s="23">
        <v>338074.43</v>
      </c>
      <c r="K30" s="23"/>
      <c r="L30" s="23">
        <v>1011766.76</v>
      </c>
      <c r="M30" s="23"/>
      <c r="N30" s="23"/>
      <c r="O30" s="23"/>
      <c r="P30" s="23"/>
      <c r="Q30" s="23"/>
      <c r="R30" s="23"/>
      <c r="S30" s="23"/>
      <c r="T30" s="23"/>
      <c r="U30" s="23"/>
      <c r="V30" s="23"/>
      <c r="W30" s="23"/>
    </row>
  </sheetData>
  <mergeCells count="30">
    <mergeCell ref="A2:W2"/>
    <mergeCell ref="A3:G3"/>
    <mergeCell ref="H4:W4"/>
    <mergeCell ref="I5:M5"/>
    <mergeCell ref="N5:P5"/>
    <mergeCell ref="R5:W5"/>
    <mergeCell ref="A30:G30"/>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6"/>
  <sheetViews>
    <sheetView showZeros="0" workbookViewId="0">
      <selection activeCell="A1" sqref="A1 A1 A1 A1 A1 A1 A1 A1 A1 A1 A1 A1 A1 A1 A1 A1 A1 A1 A1 A1 A1 A1 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1:23">
      <c r="E1" s="2"/>
      <c r="F1" s="2"/>
      <c r="G1" s="2"/>
      <c r="H1" s="2"/>
      <c r="U1" s="112"/>
      <c r="W1" s="58" t="s">
        <v>195</v>
      </c>
    </row>
    <row r="2" ht="27.75" customHeight="1" spans="1:23">
      <c r="A2" s="27" t="s">
        <v>196</v>
      </c>
      <c r="B2" s="27"/>
      <c r="C2" s="27"/>
      <c r="D2" s="27"/>
      <c r="E2" s="27"/>
      <c r="F2" s="27"/>
      <c r="G2" s="27"/>
      <c r="H2" s="27"/>
      <c r="I2" s="27"/>
      <c r="J2" s="27"/>
      <c r="K2" s="27"/>
      <c r="L2" s="27"/>
      <c r="M2" s="27"/>
      <c r="N2" s="27"/>
      <c r="O2" s="27"/>
      <c r="P2" s="27"/>
      <c r="Q2" s="27"/>
      <c r="R2" s="27"/>
      <c r="S2" s="27"/>
      <c r="T2" s="27"/>
      <c r="U2" s="27"/>
      <c r="V2" s="27"/>
      <c r="W2" s="27"/>
    </row>
    <row r="3" ht="13.5" customHeight="1" spans="1:23">
      <c r="A3" s="5" t="str">
        <f t="shared" ref="A3:B3" si="0">"单位名称："&amp;"中国西南投资促进中心"</f>
        <v>单位名称：中国西南投资促进中心</v>
      </c>
      <c r="B3" s="113" t="str">
        <f t="shared" si="0"/>
        <v>单位名称：中国西南投资促进中心</v>
      </c>
      <c r="C3" s="113"/>
      <c r="D3" s="113"/>
      <c r="E3" s="113"/>
      <c r="F3" s="113"/>
      <c r="G3" s="113"/>
      <c r="H3" s="113"/>
      <c r="I3" s="113"/>
      <c r="J3" s="7"/>
      <c r="K3" s="7"/>
      <c r="L3" s="7"/>
      <c r="M3" s="7"/>
      <c r="N3" s="7"/>
      <c r="O3" s="7"/>
      <c r="P3" s="7"/>
      <c r="Q3" s="7"/>
      <c r="U3" s="112"/>
      <c r="W3" s="107" t="s">
        <v>127</v>
      </c>
    </row>
    <row r="4" ht="21.75" customHeight="1" spans="1:23">
      <c r="A4" s="9" t="s">
        <v>197</v>
      </c>
      <c r="B4" s="9" t="s">
        <v>138</v>
      </c>
      <c r="C4" s="9" t="s">
        <v>139</v>
      </c>
      <c r="D4" s="9" t="s">
        <v>198</v>
      </c>
      <c r="E4" s="10" t="s">
        <v>140</v>
      </c>
      <c r="F4" s="10" t="s">
        <v>141</v>
      </c>
      <c r="G4" s="10" t="s">
        <v>142</v>
      </c>
      <c r="H4" s="10" t="s">
        <v>143</v>
      </c>
      <c r="I4" s="65" t="s">
        <v>30</v>
      </c>
      <c r="J4" s="65" t="s">
        <v>199</v>
      </c>
      <c r="K4" s="65"/>
      <c r="L4" s="65"/>
      <c r="M4" s="65"/>
      <c r="N4" s="114" t="s">
        <v>145</v>
      </c>
      <c r="O4" s="114"/>
      <c r="P4" s="114"/>
      <c r="Q4" s="10" t="s">
        <v>36</v>
      </c>
      <c r="R4" s="11" t="s">
        <v>51</v>
      </c>
      <c r="S4" s="12"/>
      <c r="T4" s="12"/>
      <c r="U4" s="12"/>
      <c r="V4" s="12"/>
      <c r="W4" s="13"/>
    </row>
    <row r="5" ht="21.75" customHeight="1" spans="1:23">
      <c r="A5" s="14"/>
      <c r="B5" s="14"/>
      <c r="C5" s="14"/>
      <c r="D5" s="14"/>
      <c r="E5" s="15"/>
      <c r="F5" s="15"/>
      <c r="G5" s="15"/>
      <c r="H5" s="15"/>
      <c r="I5" s="65"/>
      <c r="J5" s="48" t="s">
        <v>33</v>
      </c>
      <c r="K5" s="48"/>
      <c r="L5" s="48" t="s">
        <v>34</v>
      </c>
      <c r="M5" s="48" t="s">
        <v>35</v>
      </c>
      <c r="N5" s="115" t="s">
        <v>33</v>
      </c>
      <c r="O5" s="115" t="s">
        <v>34</v>
      </c>
      <c r="P5" s="115" t="s">
        <v>35</v>
      </c>
      <c r="Q5" s="15"/>
      <c r="R5" s="10" t="s">
        <v>32</v>
      </c>
      <c r="S5" s="10" t="s">
        <v>43</v>
      </c>
      <c r="T5" s="10" t="s">
        <v>151</v>
      </c>
      <c r="U5" s="10" t="s">
        <v>39</v>
      </c>
      <c r="V5" s="10" t="s">
        <v>40</v>
      </c>
      <c r="W5" s="10" t="s">
        <v>41</v>
      </c>
    </row>
    <row r="6" ht="40.5" customHeight="1" spans="1:23">
      <c r="A6" s="17"/>
      <c r="B6" s="17"/>
      <c r="C6" s="17"/>
      <c r="D6" s="17"/>
      <c r="E6" s="18"/>
      <c r="F6" s="18"/>
      <c r="G6" s="18"/>
      <c r="H6" s="18"/>
      <c r="I6" s="65"/>
      <c r="J6" s="48" t="s">
        <v>32</v>
      </c>
      <c r="K6" s="48" t="s">
        <v>200</v>
      </c>
      <c r="L6" s="48"/>
      <c r="M6" s="48"/>
      <c r="N6" s="18"/>
      <c r="O6" s="18"/>
      <c r="P6" s="18"/>
      <c r="Q6" s="18"/>
      <c r="R6" s="18"/>
      <c r="S6" s="18"/>
      <c r="T6" s="18"/>
      <c r="U6" s="19"/>
      <c r="V6" s="18"/>
      <c r="W6" s="18"/>
    </row>
    <row r="7" ht="15" customHeight="1" spans="1:23">
      <c r="A7" s="20">
        <v>1</v>
      </c>
      <c r="B7" s="20">
        <v>2</v>
      </c>
      <c r="C7" s="20">
        <v>3</v>
      </c>
      <c r="D7" s="20">
        <v>4</v>
      </c>
      <c r="E7" s="20">
        <v>5</v>
      </c>
      <c r="F7" s="20">
        <v>6</v>
      </c>
      <c r="G7" s="20">
        <v>7</v>
      </c>
      <c r="H7" s="20">
        <v>8</v>
      </c>
      <c r="I7" s="20">
        <v>9</v>
      </c>
      <c r="J7" s="20">
        <v>10</v>
      </c>
      <c r="K7" s="20">
        <v>11</v>
      </c>
      <c r="L7" s="20">
        <v>12</v>
      </c>
      <c r="M7" s="20">
        <v>13</v>
      </c>
      <c r="N7" s="20">
        <v>14</v>
      </c>
      <c r="O7" s="20">
        <v>15</v>
      </c>
      <c r="P7" s="20">
        <v>16</v>
      </c>
      <c r="Q7" s="20">
        <v>17</v>
      </c>
      <c r="R7" s="20">
        <v>18</v>
      </c>
      <c r="S7" s="20">
        <v>19</v>
      </c>
      <c r="T7" s="20">
        <v>20</v>
      </c>
      <c r="U7" s="20">
        <v>21</v>
      </c>
      <c r="V7" s="20">
        <v>22</v>
      </c>
      <c r="W7" s="20">
        <v>23</v>
      </c>
    </row>
    <row r="8" ht="32.9" customHeight="1" spans="1:23">
      <c r="A8" s="116"/>
      <c r="B8" s="117"/>
      <c r="C8" s="116" t="s">
        <v>201</v>
      </c>
      <c r="D8" s="116"/>
      <c r="E8" s="116"/>
      <c r="F8" s="116"/>
      <c r="G8" s="116"/>
      <c r="H8" s="116"/>
      <c r="I8" s="118">
        <v>225040</v>
      </c>
      <c r="J8" s="118"/>
      <c r="K8" s="118"/>
      <c r="L8" s="118"/>
      <c r="M8" s="118"/>
      <c r="N8" s="118"/>
      <c r="O8" s="118"/>
      <c r="P8" s="118"/>
      <c r="Q8" s="118"/>
      <c r="R8" s="118">
        <v>225040</v>
      </c>
      <c r="S8" s="118"/>
      <c r="T8" s="118"/>
      <c r="U8" s="92">
        <v>225040</v>
      </c>
      <c r="V8" s="118"/>
      <c r="W8" s="118"/>
    </row>
    <row r="9" ht="32.9" customHeight="1" spans="1:23">
      <c r="A9" s="116" t="s">
        <v>202</v>
      </c>
      <c r="B9" s="117" t="s">
        <v>203</v>
      </c>
      <c r="C9" s="116" t="s">
        <v>201</v>
      </c>
      <c r="D9" s="116" t="s">
        <v>45</v>
      </c>
      <c r="E9" s="116" t="s">
        <v>90</v>
      </c>
      <c r="F9" s="116" t="s">
        <v>91</v>
      </c>
      <c r="G9" s="116" t="s">
        <v>185</v>
      </c>
      <c r="H9" s="116" t="s">
        <v>186</v>
      </c>
      <c r="I9" s="118">
        <v>24980</v>
      </c>
      <c r="J9" s="118"/>
      <c r="K9" s="118"/>
      <c r="L9" s="118"/>
      <c r="M9" s="118"/>
      <c r="N9" s="118"/>
      <c r="O9" s="118"/>
      <c r="P9" s="118"/>
      <c r="Q9" s="118"/>
      <c r="R9" s="118">
        <v>24980</v>
      </c>
      <c r="S9" s="118"/>
      <c r="T9" s="118"/>
      <c r="U9" s="92">
        <v>24980</v>
      </c>
      <c r="V9" s="118"/>
      <c r="W9" s="118"/>
    </row>
    <row r="10" ht="32.9" customHeight="1" spans="1:23">
      <c r="A10" s="116" t="s">
        <v>202</v>
      </c>
      <c r="B10" s="117" t="s">
        <v>203</v>
      </c>
      <c r="C10" s="116" t="s">
        <v>201</v>
      </c>
      <c r="D10" s="116" t="s">
        <v>45</v>
      </c>
      <c r="E10" s="116" t="s">
        <v>90</v>
      </c>
      <c r="F10" s="116" t="s">
        <v>91</v>
      </c>
      <c r="G10" s="116" t="s">
        <v>204</v>
      </c>
      <c r="H10" s="116" t="s">
        <v>131</v>
      </c>
      <c r="I10" s="118">
        <v>3900</v>
      </c>
      <c r="J10" s="118"/>
      <c r="K10" s="118"/>
      <c r="L10" s="118"/>
      <c r="M10" s="118"/>
      <c r="N10" s="118"/>
      <c r="O10" s="118"/>
      <c r="P10" s="118"/>
      <c r="Q10" s="118"/>
      <c r="R10" s="118">
        <v>3900</v>
      </c>
      <c r="S10" s="118"/>
      <c r="T10" s="118"/>
      <c r="U10" s="92">
        <v>3900</v>
      </c>
      <c r="V10" s="118"/>
      <c r="W10" s="118"/>
    </row>
    <row r="11" ht="32.9" customHeight="1" spans="1:23">
      <c r="A11" s="116" t="s">
        <v>202</v>
      </c>
      <c r="B11" s="117" t="s">
        <v>203</v>
      </c>
      <c r="C11" s="116" t="s">
        <v>201</v>
      </c>
      <c r="D11" s="116" t="s">
        <v>45</v>
      </c>
      <c r="E11" s="116" t="s">
        <v>90</v>
      </c>
      <c r="F11" s="116" t="s">
        <v>91</v>
      </c>
      <c r="G11" s="116" t="s">
        <v>205</v>
      </c>
      <c r="H11" s="116" t="s">
        <v>206</v>
      </c>
      <c r="I11" s="118">
        <v>20000</v>
      </c>
      <c r="J11" s="118"/>
      <c r="K11" s="118"/>
      <c r="L11" s="118"/>
      <c r="M11" s="118"/>
      <c r="N11" s="118"/>
      <c r="O11" s="118"/>
      <c r="P11" s="118"/>
      <c r="Q11" s="118"/>
      <c r="R11" s="118">
        <v>20000</v>
      </c>
      <c r="S11" s="118"/>
      <c r="T11" s="118"/>
      <c r="U11" s="92">
        <v>20000</v>
      </c>
      <c r="V11" s="118"/>
      <c r="W11" s="118"/>
    </row>
    <row r="12" ht="32.9" customHeight="1" spans="1:23">
      <c r="A12" s="116" t="s">
        <v>202</v>
      </c>
      <c r="B12" s="117" t="s">
        <v>203</v>
      </c>
      <c r="C12" s="116" t="s">
        <v>201</v>
      </c>
      <c r="D12" s="116" t="s">
        <v>45</v>
      </c>
      <c r="E12" s="116" t="s">
        <v>94</v>
      </c>
      <c r="F12" s="116" t="s">
        <v>95</v>
      </c>
      <c r="G12" s="116" t="s">
        <v>179</v>
      </c>
      <c r="H12" s="116" t="s">
        <v>180</v>
      </c>
      <c r="I12" s="118">
        <v>2800</v>
      </c>
      <c r="J12" s="118"/>
      <c r="K12" s="118"/>
      <c r="L12" s="118"/>
      <c r="M12" s="118"/>
      <c r="N12" s="118"/>
      <c r="O12" s="118"/>
      <c r="P12" s="118"/>
      <c r="Q12" s="118"/>
      <c r="R12" s="118">
        <v>2800</v>
      </c>
      <c r="S12" s="118"/>
      <c r="T12" s="118"/>
      <c r="U12" s="92">
        <v>2800</v>
      </c>
      <c r="V12" s="118"/>
      <c r="W12" s="118"/>
    </row>
    <row r="13" ht="32.9" customHeight="1" spans="1:23">
      <c r="A13" s="116" t="s">
        <v>202</v>
      </c>
      <c r="B13" s="117" t="s">
        <v>203</v>
      </c>
      <c r="C13" s="116" t="s">
        <v>201</v>
      </c>
      <c r="D13" s="116" t="s">
        <v>45</v>
      </c>
      <c r="E13" s="116" t="s">
        <v>94</v>
      </c>
      <c r="F13" s="116" t="s">
        <v>95</v>
      </c>
      <c r="G13" s="116" t="s">
        <v>185</v>
      </c>
      <c r="H13" s="116" t="s">
        <v>186</v>
      </c>
      <c r="I13" s="118">
        <v>32360</v>
      </c>
      <c r="J13" s="118"/>
      <c r="K13" s="118"/>
      <c r="L13" s="118"/>
      <c r="M13" s="118"/>
      <c r="N13" s="118"/>
      <c r="O13" s="118"/>
      <c r="P13" s="118"/>
      <c r="Q13" s="118"/>
      <c r="R13" s="118">
        <v>32360</v>
      </c>
      <c r="S13" s="118"/>
      <c r="T13" s="118"/>
      <c r="U13" s="92">
        <v>32360</v>
      </c>
      <c r="V13" s="118"/>
      <c r="W13" s="118"/>
    </row>
    <row r="14" ht="32.9" customHeight="1" spans="1:23">
      <c r="A14" s="116" t="s">
        <v>202</v>
      </c>
      <c r="B14" s="117" t="s">
        <v>203</v>
      </c>
      <c r="C14" s="116" t="s">
        <v>201</v>
      </c>
      <c r="D14" s="116" t="s">
        <v>45</v>
      </c>
      <c r="E14" s="116" t="s">
        <v>94</v>
      </c>
      <c r="F14" s="116" t="s">
        <v>95</v>
      </c>
      <c r="G14" s="116" t="s">
        <v>207</v>
      </c>
      <c r="H14" s="116" t="s">
        <v>208</v>
      </c>
      <c r="I14" s="118">
        <v>140000</v>
      </c>
      <c r="J14" s="118"/>
      <c r="K14" s="118"/>
      <c r="L14" s="118"/>
      <c r="M14" s="118"/>
      <c r="N14" s="118"/>
      <c r="O14" s="118"/>
      <c r="P14" s="118"/>
      <c r="Q14" s="118"/>
      <c r="R14" s="118">
        <v>140000</v>
      </c>
      <c r="S14" s="118"/>
      <c r="T14" s="118"/>
      <c r="U14" s="92">
        <v>140000</v>
      </c>
      <c r="V14" s="118"/>
      <c r="W14" s="118"/>
    </row>
    <row r="15" ht="32.9" customHeight="1" spans="1:23">
      <c r="A15" s="116" t="s">
        <v>202</v>
      </c>
      <c r="B15" s="117" t="s">
        <v>203</v>
      </c>
      <c r="C15" s="116" t="s">
        <v>201</v>
      </c>
      <c r="D15" s="116" t="s">
        <v>45</v>
      </c>
      <c r="E15" s="116" t="s">
        <v>94</v>
      </c>
      <c r="F15" s="116" t="s">
        <v>95</v>
      </c>
      <c r="G15" s="116" t="s">
        <v>209</v>
      </c>
      <c r="H15" s="116" t="s">
        <v>210</v>
      </c>
      <c r="I15" s="118">
        <v>1000</v>
      </c>
      <c r="J15" s="118"/>
      <c r="K15" s="118"/>
      <c r="L15" s="118"/>
      <c r="M15" s="118"/>
      <c r="N15" s="118"/>
      <c r="O15" s="118"/>
      <c r="P15" s="118"/>
      <c r="Q15" s="118"/>
      <c r="R15" s="118">
        <v>1000</v>
      </c>
      <c r="S15" s="118"/>
      <c r="T15" s="118"/>
      <c r="U15" s="92">
        <v>1000</v>
      </c>
      <c r="V15" s="118"/>
      <c r="W15" s="118"/>
    </row>
    <row r="16" ht="18.75" customHeight="1" spans="1:23">
      <c r="A16" s="31" t="s">
        <v>102</v>
      </c>
      <c r="B16" s="32"/>
      <c r="C16" s="32"/>
      <c r="D16" s="32"/>
      <c r="E16" s="32"/>
      <c r="F16" s="32"/>
      <c r="G16" s="32"/>
      <c r="H16" s="33"/>
      <c r="I16" s="118">
        <v>225040</v>
      </c>
      <c r="J16" s="118"/>
      <c r="K16" s="118"/>
      <c r="L16" s="118"/>
      <c r="M16" s="118"/>
      <c r="N16" s="118"/>
      <c r="O16" s="118"/>
      <c r="P16" s="118"/>
      <c r="Q16" s="118"/>
      <c r="R16" s="118">
        <v>225040</v>
      </c>
      <c r="S16" s="118"/>
      <c r="T16" s="118"/>
      <c r="U16" s="92">
        <v>225040</v>
      </c>
      <c r="V16" s="118"/>
      <c r="W16" s="118"/>
    </row>
  </sheetData>
  <mergeCells count="28">
    <mergeCell ref="A2:W2"/>
    <mergeCell ref="A3:I3"/>
    <mergeCell ref="J4:M4"/>
    <mergeCell ref="N4:P4"/>
    <mergeCell ref="R4:W4"/>
    <mergeCell ref="J5:K5"/>
    <mergeCell ref="A16:H16"/>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13"/>
  <sheetViews>
    <sheetView showZeros="0" tabSelected="1" workbookViewId="0">
      <selection activeCell="J13" sqref="J7:J13"/>
    </sheetView>
  </sheetViews>
  <sheetFormatPr defaultColWidth="9.14166666666667" defaultRowHeight="12" customHeight="1"/>
  <cols>
    <col min="1" max="1" width="31.3916666666667"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0.5333333333333" customWidth="1"/>
  </cols>
  <sheetData>
    <row r="1" customHeight="1" spans="1:10">
      <c r="J1" s="45" t="s">
        <v>211</v>
      </c>
    </row>
    <row r="2" ht="28.5" customHeight="1" spans="1:10">
      <c r="A2" s="46" t="s">
        <v>212</v>
      </c>
      <c r="B2" s="27"/>
      <c r="C2" s="27"/>
      <c r="D2" s="27"/>
      <c r="E2" s="27"/>
      <c r="F2" s="47"/>
      <c r="G2" s="27"/>
      <c r="H2" s="47"/>
      <c r="I2" s="47"/>
      <c r="J2" s="27"/>
    </row>
    <row r="3" ht="15" customHeight="1" spans="1:10">
      <c r="A3" s="5" t="str">
        <f>"单位名称："&amp;"中国西南投资促进中心"</f>
        <v>单位名称：中国西南投资促进中心</v>
      </c>
    </row>
    <row r="4" ht="14.25" customHeight="1" spans="1:10">
      <c r="A4" s="48" t="s">
        <v>213</v>
      </c>
      <c r="B4" s="48" t="s">
        <v>214</v>
      </c>
      <c r="C4" s="48" t="s">
        <v>215</v>
      </c>
      <c r="D4" s="48" t="s">
        <v>216</v>
      </c>
      <c r="E4" s="48" t="s">
        <v>217</v>
      </c>
      <c r="F4" s="49" t="s">
        <v>218</v>
      </c>
      <c r="G4" s="48" t="s">
        <v>219</v>
      </c>
      <c r="H4" s="49" t="s">
        <v>220</v>
      </c>
      <c r="I4" s="49" t="s">
        <v>221</v>
      </c>
      <c r="J4" s="48" t="s">
        <v>222</v>
      </c>
    </row>
    <row r="5" ht="14.25" customHeight="1" spans="1:10">
      <c r="A5" s="48">
        <v>1</v>
      </c>
      <c r="B5" s="48">
        <v>2</v>
      </c>
      <c r="C5" s="48">
        <v>3</v>
      </c>
      <c r="D5" s="48">
        <v>4</v>
      </c>
      <c r="E5" s="48">
        <v>5</v>
      </c>
      <c r="F5" s="49">
        <v>6</v>
      </c>
      <c r="G5" s="48">
        <v>7</v>
      </c>
      <c r="H5" s="49">
        <v>8</v>
      </c>
      <c r="I5" s="49">
        <v>9</v>
      </c>
      <c r="J5" s="48">
        <v>10</v>
      </c>
    </row>
    <row r="6" ht="17.3" customHeight="1" spans="1:10">
      <c r="A6" s="50" t="s">
        <v>45</v>
      </c>
      <c r="B6" s="51"/>
      <c r="C6" s="51"/>
      <c r="D6" s="51"/>
      <c r="E6" s="52"/>
      <c r="F6" s="53"/>
      <c r="G6" s="52"/>
      <c r="H6" s="53"/>
      <c r="I6" s="53"/>
      <c r="J6" s="52"/>
    </row>
    <row r="7" ht="69" customHeight="1" spans="1:10">
      <c r="A7" s="111" t="s">
        <v>201</v>
      </c>
      <c r="B7" s="54" t="s">
        <v>223</v>
      </c>
      <c r="C7" s="54" t="s">
        <v>224</v>
      </c>
      <c r="D7" s="54" t="s">
        <v>225</v>
      </c>
      <c r="E7" s="50" t="s">
        <v>226</v>
      </c>
      <c r="F7" s="54" t="s">
        <v>227</v>
      </c>
      <c r="G7" s="50" t="s">
        <v>228</v>
      </c>
      <c r="H7" s="54" t="s">
        <v>229</v>
      </c>
      <c r="I7" s="54" t="s">
        <v>230</v>
      </c>
      <c r="J7" s="55" t="s">
        <v>231</v>
      </c>
    </row>
    <row r="8" ht="69" customHeight="1" spans="1:10">
      <c r="A8" s="111" t="s">
        <v>201</v>
      </c>
      <c r="B8" s="54" t="s">
        <v>232</v>
      </c>
      <c r="C8" s="54" t="s">
        <v>224</v>
      </c>
      <c r="D8" s="54" t="s">
        <v>225</v>
      </c>
      <c r="E8" s="50" t="s">
        <v>233</v>
      </c>
      <c r="F8" s="54" t="s">
        <v>227</v>
      </c>
      <c r="G8" s="50" t="s">
        <v>228</v>
      </c>
      <c r="H8" s="54" t="s">
        <v>229</v>
      </c>
      <c r="I8" s="54" t="s">
        <v>230</v>
      </c>
      <c r="J8" s="55" t="s">
        <v>234</v>
      </c>
    </row>
    <row r="9" ht="69" customHeight="1" spans="1:10">
      <c r="A9" s="111" t="s">
        <v>201</v>
      </c>
      <c r="B9" s="54" t="s">
        <v>232</v>
      </c>
      <c r="C9" s="54" t="s">
        <v>224</v>
      </c>
      <c r="D9" s="54" t="s">
        <v>225</v>
      </c>
      <c r="E9" s="50" t="s">
        <v>235</v>
      </c>
      <c r="F9" s="54" t="s">
        <v>227</v>
      </c>
      <c r="G9" s="50" t="s">
        <v>228</v>
      </c>
      <c r="H9" s="54" t="s">
        <v>229</v>
      </c>
      <c r="I9" s="54" t="s">
        <v>230</v>
      </c>
      <c r="J9" s="55" t="s">
        <v>236</v>
      </c>
    </row>
    <row r="10" ht="69" customHeight="1" spans="1:10">
      <c r="A10" s="111" t="s">
        <v>201</v>
      </c>
      <c r="B10" s="54" t="s">
        <v>232</v>
      </c>
      <c r="C10" s="54" t="s">
        <v>224</v>
      </c>
      <c r="D10" s="54" t="s">
        <v>237</v>
      </c>
      <c r="E10" s="50" t="s">
        <v>238</v>
      </c>
      <c r="F10" s="54" t="s">
        <v>239</v>
      </c>
      <c r="G10" s="50" t="s">
        <v>228</v>
      </c>
      <c r="H10" s="54" t="s">
        <v>229</v>
      </c>
      <c r="I10" s="54" t="s">
        <v>230</v>
      </c>
      <c r="J10" s="55" t="s">
        <v>240</v>
      </c>
    </row>
    <row r="11" ht="69" customHeight="1" spans="1:10">
      <c r="A11" s="111" t="s">
        <v>201</v>
      </c>
      <c r="B11" s="54" t="s">
        <v>232</v>
      </c>
      <c r="C11" s="54" t="s">
        <v>224</v>
      </c>
      <c r="D11" s="54" t="s">
        <v>237</v>
      </c>
      <c r="E11" s="50" t="s">
        <v>241</v>
      </c>
      <c r="F11" s="54" t="s">
        <v>239</v>
      </c>
      <c r="G11" s="50" t="s">
        <v>228</v>
      </c>
      <c r="H11" s="54" t="s">
        <v>229</v>
      </c>
      <c r="I11" s="54" t="s">
        <v>230</v>
      </c>
      <c r="J11" s="55" t="s">
        <v>242</v>
      </c>
    </row>
    <row r="12" ht="69" customHeight="1" spans="1:10">
      <c r="A12" s="111" t="s">
        <v>201</v>
      </c>
      <c r="B12" s="54" t="s">
        <v>232</v>
      </c>
      <c r="C12" s="54" t="s">
        <v>243</v>
      </c>
      <c r="D12" s="54" t="s">
        <v>244</v>
      </c>
      <c r="E12" s="50" t="s">
        <v>245</v>
      </c>
      <c r="F12" s="54" t="s">
        <v>227</v>
      </c>
      <c r="G12" s="50" t="s">
        <v>246</v>
      </c>
      <c r="H12" s="54" t="s">
        <v>229</v>
      </c>
      <c r="I12" s="54" t="s">
        <v>230</v>
      </c>
      <c r="J12" s="55" t="s">
        <v>247</v>
      </c>
    </row>
    <row r="13" ht="69" customHeight="1" spans="1:10">
      <c r="A13" s="111" t="s">
        <v>201</v>
      </c>
      <c r="B13" s="54" t="s">
        <v>232</v>
      </c>
      <c r="C13" s="54" t="s">
        <v>248</v>
      </c>
      <c r="D13" s="54" t="s">
        <v>249</v>
      </c>
      <c r="E13" s="50" t="s">
        <v>250</v>
      </c>
      <c r="F13" s="54" t="s">
        <v>227</v>
      </c>
      <c r="G13" s="50" t="s">
        <v>246</v>
      </c>
      <c r="H13" s="54" t="s">
        <v>229</v>
      </c>
      <c r="I13" s="54" t="s">
        <v>230</v>
      </c>
      <c r="J13" s="55" t="s">
        <v>251</v>
      </c>
    </row>
  </sheetData>
  <mergeCells count="4">
    <mergeCell ref="A2:J2"/>
    <mergeCell ref="A3:H3"/>
    <mergeCell ref="A7:A13"/>
    <mergeCell ref="B7:B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李纹秀</cp:lastModifiedBy>
  <dcterms:created xsi:type="dcterms:W3CDTF">2026-02-05T09:43:00Z</dcterms:created>
  <dcterms:modified xsi:type="dcterms:W3CDTF">2026-02-10T03:02:22Z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BCE7CBCD5B1F4A37BFE08B5FA43A69B0_13</vt:lpwstr>
  </property>
  <property fmtid="{D5CDD505-2E9C-101B-9397-08002B2CF9AE}" pid="3" name="KSOProductBuildVer">
    <vt:lpwstr>2052-12.1.0.24657</vt:lpwstr>
  </property>
  <property fmtid="{D5CDD505-2E9C-101B-9397-08002B2CF9AE}" pid="4" name="CalculationRule">
    <vt:i4>0</vt:i4>
  </property>
</Properties>
</file>