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8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<sst xmlns="http://schemas.openxmlformats.org/spreadsheetml/2006/main" count="548" uniqueCount="289">
  <si>
    <t>预算01-1表</t>
  </si>
  <si>
    <t>2026年部门财务收支预算总表</t>
  </si>
  <si>
    <t>单位：元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</si>
  <si>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</si>
  <si>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</si>
  <si>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</si>
  <si>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</si>
  <si>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</si>
  <si>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</si>
  <si>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</si>
  <si>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</si>
  <si>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</si>
  <si>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</si>
  <si>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1.事业收入</t>
  </si>
  <si>
    <t>2.事业单位经营收入</t>
  </si>
  <si>
    <t>3.上级补助收入</t>
  </si>
  <si>
    <t>4.附属单位上缴收入</t>
  </si>
  <si>
    <t>5.其他收入</t>
  </si>
  <si>
    <t>本年收入合计</t>
  </si>
  <si>
    <t>本年支出合计</t>
  </si>
  <si>
    <t>上年结转结余</t>
  </si>
  <si>
    <t>年终结转结余</t>
  </si>
  <si>
    <t>1.财政拨款结转结余</t>
  </si>
  <si>
    <t>2.非财政拨款结余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</si>
  <si>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</si>
  <si>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</si>
  <si>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</si>
  <si>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</si>
  <si>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</si>
  <si>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</si>
  <si>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</si>
  <si>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</si>
  <si>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</si>
  <si>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</si>
  <si>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</si>
  <si>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</si>
  <si>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</si>
  <si>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</si>
  <si>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</si>
  <si>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</si>
  <si>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</si>
  <si>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</si>
  <si>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</si>
  <si>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</si>
  <si>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128011</t>
  </si>
  <si>
    <t>云南省外商投资服务中心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</si>
  <si>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</si>
  <si>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</si>
  <si>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</si>
  <si>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</si>
  <si>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</si>
  <si>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</si>
  <si>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</si>
  <si>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</si>
  <si>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</si>
  <si>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</si>
  <si>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</si>
  <si>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</si>
  <si>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</si>
  <si>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</si>
  <si>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</si>
  <si>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20113</t>
  </si>
  <si>
    <t>商贸事务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</si>
  <si>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</si>
  <si>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</si>
  <si>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</si>
  <si>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</si>
  <si>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</si>
  <si>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</si>
  <si>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</si>
  <si>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</si>
  <si>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</si>
  <si>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</si>
  <si>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</si>
  <si>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</si>
  <si>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</si>
  <si>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</si>
  <si>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</si>
  <si>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</si>
  <si>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</si>
  <si>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</si>
  <si>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</si>
  <si>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</si>
  <si>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</si>
  <si>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</si>
  <si>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</si>
  <si>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</si>
  <si>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</si>
  <si>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</si>
  <si>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</si>
  <si>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</si>
  <si>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</si>
  <si>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</si>
  <si>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</si>
  <si>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</si>
  <si>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</si>
  <si>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</si>
  <si>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</si>
  <si>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</si>
  <si>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</si>
  <si>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</si>
  <si>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</si>
  <si>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</si>
  <si>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</si>
  <si>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</si>
  <si>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</si>
  <si>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</si>
  <si>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</si>
  <si>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</si>
  <si>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</si>
  <si>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</si>
  <si>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</si>
  <si>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</si>
  <si>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</si>
  <si>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</si>
  <si>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</si>
  <si>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</si>
  <si>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</si>
  <si>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</si>
  <si>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</si>
  <si>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</si>
  <si>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</si>
  <si>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</si>
  <si>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</si>
  <si>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</si>
  <si>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</si>
  <si>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</si>
  <si>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</si>
  <si>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</si>
  <si>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</si>
  <si>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</si>
  <si>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</si>
  <si>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</si>
  <si>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</si>
  <si>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</si>
  <si>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</si>
  <si>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530000210000000022843</t>
  </si>
  <si>
    <t>事业人员支出工资</t>
  </si>
  <si>
    <t>30101</t>
  </si>
  <si>
    <t>基本工资</t>
  </si>
  <si>
    <t>30102</t>
  </si>
  <si>
    <t>津贴补贴</t>
  </si>
  <si>
    <t>530000210000000022844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</si>
  <si>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</si>
  <si>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</si>
  <si>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</si>
  <si>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</si>
  <si>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</si>
  <si>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</si>
  <si>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</si>
  <si>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530000210000000022845</t>
  </si>
  <si>
    <t>社会保障缴费（职业年金单位缴费）</t>
  </si>
  <si>
    <t>30109</t>
  </si>
  <si>
    <t>职业年金缴费</t>
  </si>
  <si>
    <t>530000210000000022846</t>
  </si>
  <si>
    <t>30113</t>
  </si>
  <si>
    <t>530000210000000022853</t>
  </si>
  <si>
    <t>工会经费</t>
  </si>
  <si>
    <t>30228</t>
  </si>
  <si>
    <t>530000210000000022854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</si>
  <si>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</si>
  <si>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</si>
  <si>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</si>
  <si>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</si>
  <si>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</si>
  <si>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</si>
  <si>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</si>
  <si>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</si>
  <si>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</si>
  <si>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</si>
  <si>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</si>
  <si>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30213</t>
  </si>
  <si>
    <t>维修（护）费</t>
  </si>
  <si>
    <t>30240</t>
  </si>
  <si>
    <t>税金及附加费用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</si>
  <si>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</si>
  <si>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</si>
  <si>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</si>
  <si>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</si>
  <si>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</si>
  <si>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</si>
  <si>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</si>
  <si>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</si>
  <si>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530000231100001079674</t>
  </si>
  <si>
    <t>30199</t>
  </si>
  <si>
    <t>其他工资福利支出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</si>
  <si>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</si>
  <si>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</si>
  <si>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</si>
  <si>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</si>
  <si>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</si>
  <si>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</si>
  <si>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</si>
  <si>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</si>
  <si>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</si>
  <si>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</si>
  <si>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</si>
  <si>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</si>
  <si>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对1名编制外长聘人员发放相关待遇，发放对象准确率达到100%；编制外长聘人员按年度工作计划及职责100%完成相关工作，部门人员对编制外长聘人员工作开展的满意度至少达到95%。</t>
  </si>
  <si>
    <t>产出指标</t>
  </si>
  <si>
    <t>数量指标</t>
  </si>
  <si>
    <t>待遇发放人数</t>
  </si>
  <si>
    <t>=</t>
  </si>
  <si>
    <t>人</t>
  </si>
  <si>
    <t>定量指标</t>
  </si>
  <si>
    <t>发放1名编制外长聘人员的相关待遇</t>
  </si>
  <si>
    <t>质量指标</t>
  </si>
  <si>
    <t>发放对象准确率</t>
  </si>
  <si>
    <t>100</t>
  </si>
  <si>
    <t>%</t>
  </si>
  <si>
    <t>发放对象为1名编制外长聘人员</t>
  </si>
  <si>
    <t>效益指标</t>
  </si>
  <si>
    <t>社会效益</t>
  </si>
  <si>
    <t>业务工作完成率</t>
  </si>
  <si>
    <t>聘请的1名编制外人员，完成职责范围内的相关工作</t>
  </si>
  <si>
    <t>满意度指标</t>
  </si>
  <si>
    <t>服务对象满意度</t>
  </si>
  <si>
    <t>部门人员满意度</t>
  </si>
  <si>
    <t>&gt;=</t>
  </si>
  <si>
    <t>95</t>
  </si>
  <si>
    <t>通过问卷调查的方式，调查部门人员对聘请的编外人员工作开展情况的满意度</t>
  </si>
  <si>
    <t>预算06表</t>
  </si>
  <si>
    <t>2026年政府性基金预算支出预算表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</si>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</sst>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opLeftCell="A3" workbookViewId="0">
      <selection activeCell="A16" sqref="A16"/>
    </sheetView>
  </sheetViews>
  <sheetFormatPr defaultColWidth="8" defaultRowHeight="14.25" customHeight="1" outlineLevelCol="3"/>
  <cols>
    <col min="1" max="1" width="39.575" customWidth="1"/>
    <col min="2" max="2" width="31.1083333333333" customWidth="1"/>
    <col min="3" max="3" width="40.425" customWidth="1"/>
    <col min="4" max="4" width="32.5583333333333" customWidth="1"/>
  </cols>
  <sheetData>
    <row r="1" ht="12" customHeight="1" spans="1:4">
      <c r="D1" s="93" t="s">
        <v>0</v>
      </c>
    </row>
    <row r="2" ht="36" customHeight="1" spans="1:4">
      <c r="A2" s="44" t="s">
        <v>1</v>
      </c>
      <c r="B2" s="169"/>
      <c r="C2" s="169"/>
      <c r="D2" s="169"/>
    </row>
    <row r="3" ht="21" customHeight="1" spans="1:4">
      <c r="A3" s="92" t="str">
        <f>"单位名称："&amp;"云南省外商投资服务中心"</f>
        <v>单位名称：云南省外商投资服务中心</v>
      </c>
      <c r="B3" s="132"/>
      <c r="C3" s="132"/>
      <c r="D3" s="9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3" t="s">
        <v>8</v>
      </c>
      <c r="B7" s="121"/>
      <c r="C7" s="111" t="str">
        <f>"一"&amp;"、"&amp;"一般公共服务支出"</f>
        <v>一、一般公共服务支出</v>
      </c>
      <c r="D7" s="121">
        <v>442200</v>
      </c>
    </row>
    <row r="8" ht="25.4" customHeight="1" spans="1:4">
      <c r="A8" s="143" t="s">
        <v>9</v>
      </c>
      <c r="B8" s="121"/>
      <c r="C8" s="111" t="str">
        <f>"二"&amp;"、"&amp;"社会保障和就业支出"</f>
        <v>二、社会保障和就业支出</v>
      </c>
      <c r="D8" s="121">
        <v>30900</v>
      </c>
    </row>
    <row r="9" ht="25.4" customHeight="1" spans="1:4">
      <c r="A9" s="143" t="s">
        <v>10</v>
      </c>
      <c r="B9" s="121"/>
      <c r="C9" s="111" t="str">
        <f>"三"&amp;"、"&amp;"卫生健康支出"</f>
        <v>三、卫生健康支出</v>
      </c>
      <c r="D9" s="121">
        <v>14700</v>
      </c>
    </row>
    <row r="10" ht="25.4" customHeight="1" spans="1:4">
      <c r="A10" s="143" t="s">
        <v>11</v>
      </c>
      <c r="B10" s="87"/>
      <c r="C10" s="111" t="str">
        <f>"四"&amp;"、"&amp;"住房保障支出"</f>
        <v>四、住房保障支出</v>
      </c>
      <c r="D10" s="121">
        <v>36000</v>
      </c>
    </row>
    <row r="11" ht="25.4" customHeight="1" spans="1:4">
      <c r="A11" s="143" t="s">
        <v>12</v>
      </c>
      <c r="B11" s="121">
        <v>523800</v>
      </c>
      <c r="C11" s="111"/>
      <c r="D11" s="121"/>
    </row>
    <row r="12" ht="25.4" customHeight="1" spans="1:4">
      <c r="A12" s="143" t="s">
        <v>13</v>
      </c>
      <c r="B12" s="87"/>
      <c r="C12" s="111"/>
      <c r="D12" s="121"/>
    </row>
    <row r="13" ht="25.4" customHeight="1" spans="1:4">
      <c r="A13" s="143" t="s">
        <v>14</v>
      </c>
      <c r="B13" s="87">
        <v>523800</v>
      </c>
      <c r="C13" s="111"/>
      <c r="D13" s="121"/>
    </row>
    <row r="14" ht="25.4" customHeight="1" spans="1:4">
      <c r="A14" s="143" t="s">
        <v>15</v>
      </c>
      <c r="B14" s="87"/>
      <c r="C14" s="111"/>
      <c r="D14" s="121"/>
    </row>
    <row r="15" ht="25.4" customHeight="1" spans="1:4">
      <c r="A15" s="170" t="s">
        <v>16</v>
      </c>
      <c r="B15" s="87"/>
      <c r="C15" s="111"/>
      <c r="D15" s="121"/>
    </row>
    <row r="16" ht="25.4" customHeight="1" spans="1:4">
      <c r="A16" s="170" t="s">
        <v>17</v>
      </c>
      <c r="B16" s="121"/>
      <c r="C16" s="111"/>
      <c r="D16" s="121"/>
    </row>
    <row r="17" ht="25.4" customHeight="1" spans="1:4">
      <c r="A17" s="171" t="s">
        <v>18</v>
      </c>
      <c r="B17" s="139">
        <v>523800</v>
      </c>
      <c r="C17" s="140" t="s">
        <v>19</v>
      </c>
      <c r="D17" s="139">
        <v>523800</v>
      </c>
    </row>
    <row r="18" ht="25.4" customHeight="1" spans="1:4">
      <c r="A18" s="172" t="s">
        <v>20</v>
      </c>
      <c r="B18" s="139"/>
      <c r="C18" s="173" t="s">
        <v>21</v>
      </c>
      <c r="D18" s="174"/>
    </row>
    <row r="19" ht="25.4" customHeight="1" spans="1:4">
      <c r="A19" s="175" t="s">
        <v>22</v>
      </c>
      <c r="B19" s="121"/>
      <c r="C19" s="141" t="s">
        <v>22</v>
      </c>
      <c r="D19" s="87"/>
    </row>
    <row r="20" ht="25.4" customHeight="1" spans="1:4">
      <c r="A20" s="175" t="s">
        <v>23</v>
      </c>
      <c r="B20" s="121"/>
      <c r="C20" s="141" t="s">
        <v>23</v>
      </c>
      <c r="D20" s="87"/>
    </row>
    <row r="21" ht="25.4" customHeight="1" spans="1:4">
      <c r="A21" s="176" t="s">
        <v>24</v>
      </c>
      <c r="B21" s="139">
        <v>523800</v>
      </c>
      <c r="C21" s="140" t="s">
        <v>25</v>
      </c>
      <c r="D21" s="135">
        <v>523800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1" sqref="A1"/>
    </sheetView>
  </sheetViews>
  <sheetFormatPr defaultColWidth="9.14166666666667" defaultRowHeight="14.25" customHeight="1" outlineLevelRow="7" outlineLevelCol="5"/>
  <cols>
    <col min="1" max="1" width="26.225" customWidth="1"/>
    <col min="2" max="2" width="24.775" customWidth="1"/>
    <col min="3" max="3" width="31.6" customWidth="1"/>
    <col min="4" max="4" width="25.5583333333333" customWidth="1"/>
    <col min="5" max="5" width="23.8916666666667" customWidth="1"/>
    <col min="6" max="6" width="24.6666666666667" customWidth="1"/>
  </cols>
  <sheetData>
    <row r="1" ht="15.75" customHeight="1" spans="1:6">
      <c r="F1" s="54" t="s">
        <v>221</v>
      </c>
    </row>
    <row r="2" ht="28.5" customHeight="1" spans="1:6">
      <c r="A2" s="26" t="s">
        <v>222</v>
      </c>
      <c r="B2" s="26"/>
      <c r="C2" s="26"/>
      <c r="D2" s="26"/>
      <c r="E2" s="26"/>
      <c r="F2" s="26"/>
    </row>
    <row r="3" ht="15" customHeight="1" spans="1:6">
      <c r="A3" s="99" t="str">
        <f>"单位名称："&amp;"云南省外商投资服务中心"</f>
        <v>单位名称：云南省外商投资服务中心</v>
      </c>
      <c r="B3" s="100"/>
      <c r="C3" s="100"/>
      <c r="D3" s="57"/>
      <c r="E3" s="57"/>
      <c r="F3" s="101" t="s">
        <v>2</v>
      </c>
    </row>
    <row r="4" ht="18.75" customHeight="1" spans="1:6">
      <c r="A4" s="9" t="s">
        <v>121</v>
      </c>
      <c r="B4" s="9" t="s">
        <v>48</v>
      </c>
      <c r="C4" s="9" t="s">
        <v>49</v>
      </c>
      <c r="D4" s="15" t="s">
        <v>223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2" t="s">
        <v>88</v>
      </c>
      <c r="B8" s="103"/>
      <c r="C8" s="103" t="s">
        <v>88</v>
      </c>
      <c r="D8" s="22"/>
      <c r="E8" s="22"/>
      <c r="F8" s="22"/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84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0"/>
  <sheetViews>
    <sheetView showZeros="0" topLeftCell="C1" workbookViewId="0">
      <selection activeCell="L1" sqref="L$1:L$1048576"/>
    </sheetView>
  </sheetViews>
  <sheetFormatPr defaultColWidth="9.14166666666667" defaultRowHeight="14.25" customHeight="1"/>
  <cols>
    <col min="1" max="1" width="25.8916666666667" customWidth="1"/>
    <col min="2" max="2" width="15" customWidth="1"/>
    <col min="3" max="3" width="24.6666666666667" customWidth="1"/>
    <col min="4" max="4" width="7.71666666666667" customWidth="1"/>
    <col min="5" max="5" width="7.10833333333333" customWidth="1"/>
    <col min="6" max="6" width="14.7416666666667" customWidth="1"/>
    <col min="7" max="7" width="7.225" customWidth="1"/>
    <col min="8" max="11" width="14.7416666666667" customWidth="1"/>
    <col min="12" max="12" width="7.55833333333333" customWidth="1"/>
    <col min="13" max="16" width="12.575" customWidth="1"/>
    <col min="17" max="17" width="10.425" customWidth="1"/>
  </cols>
  <sheetData>
    <row r="1" ht="13.5" customHeight="1" spans="1:17">
      <c r="O1" s="43"/>
      <c r="P1" s="43"/>
      <c r="Q1" s="91" t="s">
        <v>224</v>
      </c>
    </row>
    <row r="2" ht="27.75" customHeight="1" spans="1:17">
      <c r="A2" s="55" t="s">
        <v>225</v>
      </c>
      <c r="B2" s="26"/>
      <c r="C2" s="26"/>
      <c r="D2" s="26"/>
      <c r="E2" s="26"/>
      <c r="F2" s="26"/>
      <c r="G2" s="26"/>
      <c r="H2" s="26"/>
      <c r="I2" s="26"/>
      <c r="J2" s="26"/>
      <c r="K2" s="45"/>
      <c r="L2" s="26"/>
      <c r="M2" s="26"/>
      <c r="N2" s="26"/>
      <c r="O2" s="45"/>
      <c r="P2" s="45"/>
      <c r="Q2" s="26"/>
    </row>
    <row r="3" ht="18.75" customHeight="1" spans="1:17">
      <c r="A3" s="92" t="str">
        <f>"单位名称："&amp;"云南省外商投资服务中心"</f>
        <v>单位名称：云南省外商投资服务中心</v>
      </c>
      <c r="B3" s="6"/>
      <c r="C3" s="6"/>
      <c r="D3" s="6"/>
      <c r="E3" s="6"/>
      <c r="F3" s="6"/>
      <c r="G3" s="6"/>
      <c r="H3" s="6"/>
      <c r="I3" s="6"/>
      <c r="J3" s="6"/>
      <c r="O3" s="60"/>
      <c r="P3" s="60"/>
      <c r="Q3" s="93" t="s">
        <v>2</v>
      </c>
    </row>
    <row r="4" ht="15.75" customHeight="1" spans="1:17">
      <c r="A4" s="9" t="s">
        <v>226</v>
      </c>
      <c r="B4" s="71" t="s">
        <v>227</v>
      </c>
      <c r="C4" s="71" t="s">
        <v>228</v>
      </c>
      <c r="D4" s="71" t="s">
        <v>229</v>
      </c>
      <c r="E4" s="71" t="s">
        <v>230</v>
      </c>
      <c r="F4" s="71" t="s">
        <v>231</v>
      </c>
      <c r="G4" s="72" t="s">
        <v>128</v>
      </c>
      <c r="H4" s="72"/>
      <c r="I4" s="72"/>
      <c r="J4" s="72"/>
      <c r="K4" s="73"/>
      <c r="L4" s="72"/>
      <c r="M4" s="72"/>
      <c r="N4" s="72"/>
      <c r="O4" s="74"/>
      <c r="P4" s="73"/>
      <c r="Q4" s="75"/>
    </row>
    <row r="5" ht="17.25" customHeight="1" spans="1:17">
      <c r="A5" s="14"/>
      <c r="B5" s="76"/>
      <c r="C5" s="76"/>
      <c r="D5" s="76"/>
      <c r="E5" s="76"/>
      <c r="F5" s="76"/>
      <c r="G5" s="76" t="s">
        <v>30</v>
      </c>
      <c r="H5" s="76" t="s">
        <v>33</v>
      </c>
      <c r="I5" s="76" t="s">
        <v>232</v>
      </c>
      <c r="J5" s="76" t="s">
        <v>233</v>
      </c>
      <c r="K5" s="77" t="s">
        <v>234</v>
      </c>
      <c r="L5" s="78" t="s">
        <v>235</v>
      </c>
      <c r="M5" s="78"/>
      <c r="N5" s="78"/>
      <c r="O5" s="79"/>
      <c r="P5" s="80"/>
      <c r="Q5" s="81"/>
    </row>
    <row r="6" ht="54" customHeight="1" spans="1:17">
      <c r="A6" s="17"/>
      <c r="B6" s="81"/>
      <c r="C6" s="81"/>
      <c r="D6" s="81"/>
      <c r="E6" s="81"/>
      <c r="F6" s="81"/>
      <c r="G6" s="81"/>
      <c r="H6" s="81" t="s">
        <v>32</v>
      </c>
      <c r="I6" s="81"/>
      <c r="J6" s="81"/>
      <c r="K6" s="82"/>
      <c r="L6" s="81" t="s">
        <v>32</v>
      </c>
      <c r="M6" s="81" t="s">
        <v>43</v>
      </c>
      <c r="N6" s="81" t="s">
        <v>135</v>
      </c>
      <c r="O6" s="83" t="s">
        <v>39</v>
      </c>
      <c r="P6" s="82" t="s">
        <v>40</v>
      </c>
      <c r="Q6" s="81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84"/>
      <c r="B8" s="85"/>
      <c r="C8" s="85"/>
      <c r="D8" s="85"/>
      <c r="E8" s="96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84"/>
      <c r="B9" s="85"/>
      <c r="C9" s="85"/>
      <c r="D9" s="97"/>
      <c r="E9" s="9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88" t="s">
        <v>88</v>
      </c>
      <c r="B10" s="89"/>
      <c r="C10" s="89"/>
      <c r="D10" s="89"/>
      <c r="E10" s="96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57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0"/>
  <sheetViews>
    <sheetView showZeros="0" topLeftCell="C1" workbookViewId="0">
      <selection activeCell="M1" sqref="M$1:M$1048576"/>
    </sheetView>
  </sheetViews>
  <sheetFormatPr defaultColWidth="9.14166666666667" defaultRowHeight="14.25" customHeight="1"/>
  <cols>
    <col min="1" max="1" width="19.225" customWidth="1"/>
    <col min="2" max="2" width="16.6666666666667" customWidth="1"/>
    <col min="3" max="3" width="21.3333333333333" customWidth="1"/>
    <col min="4" max="4" width="9.66666666666667" customWidth="1"/>
    <col min="5" max="5" width="14.225" customWidth="1"/>
    <col min="6" max="6" width="10.225" customWidth="1"/>
    <col min="7" max="8" width="16.6" customWidth="1"/>
    <col min="9" max="9" width="10.775" customWidth="1"/>
    <col min="10" max="10" width="12.1083333333333" customWidth="1"/>
    <col min="11" max="11" width="16.6" customWidth="1"/>
    <col min="12" max="12" width="12.3333333333333" customWidth="1"/>
    <col min="13" max="13" width="15" customWidth="1"/>
    <col min="14" max="14" width="8.10833333333333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43"/>
      <c r="M1" s="65"/>
      <c r="N1" s="66" t="s">
        <v>236</v>
      </c>
    </row>
    <row r="2" ht="27.75" customHeight="1" spans="1:14">
      <c r="A2" s="55" t="s">
        <v>237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18.75" customHeight="1" spans="1:14">
      <c r="A3" s="56" t="str">
        <f>"单位名称："&amp;"云南省外商投资服务中心"</f>
        <v>单位名称：云南省外商投资服务中心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0"/>
      <c r="M3" s="69"/>
      <c r="N3" s="70" t="s">
        <v>2</v>
      </c>
    </row>
    <row r="4" ht="15.75" customHeight="1" spans="1:14">
      <c r="A4" s="9" t="s">
        <v>226</v>
      </c>
      <c r="B4" s="71" t="s">
        <v>238</v>
      </c>
      <c r="C4" s="71" t="s">
        <v>239</v>
      </c>
      <c r="D4" s="72" t="s">
        <v>128</v>
      </c>
      <c r="E4" s="72"/>
      <c r="F4" s="72"/>
      <c r="G4" s="72"/>
      <c r="H4" s="73"/>
      <c r="I4" s="72"/>
      <c r="J4" s="72"/>
      <c r="K4" s="72"/>
      <c r="L4" s="74"/>
      <c r="M4" s="73"/>
      <c r="N4" s="75"/>
    </row>
    <row r="5" ht="17.25" customHeight="1" spans="1:14">
      <c r="A5" s="14"/>
      <c r="B5" s="76"/>
      <c r="C5" s="76"/>
      <c r="D5" s="76" t="s">
        <v>30</v>
      </c>
      <c r="E5" s="76" t="s">
        <v>33</v>
      </c>
      <c r="F5" s="76" t="s">
        <v>232</v>
      </c>
      <c r="G5" s="76" t="s">
        <v>233</v>
      </c>
      <c r="H5" s="77" t="s">
        <v>234</v>
      </c>
      <c r="I5" s="78" t="s">
        <v>235</v>
      </c>
      <c r="J5" s="78"/>
      <c r="K5" s="78"/>
      <c r="L5" s="79"/>
      <c r="M5" s="80"/>
      <c r="N5" s="81"/>
    </row>
    <row r="6" ht="54" customHeight="1" spans="1:14">
      <c r="A6" s="17"/>
      <c r="B6" s="81"/>
      <c r="C6" s="81"/>
      <c r="D6" s="81"/>
      <c r="E6" s="81"/>
      <c r="F6" s="81"/>
      <c r="G6" s="81"/>
      <c r="H6" s="82"/>
      <c r="I6" s="81" t="s">
        <v>32</v>
      </c>
      <c r="J6" s="81" t="s">
        <v>43</v>
      </c>
      <c r="K6" s="81" t="s">
        <v>135</v>
      </c>
      <c r="L6" s="83" t="s">
        <v>39</v>
      </c>
      <c r="M6" s="82" t="s">
        <v>40</v>
      </c>
      <c r="N6" s="81" t="s">
        <v>41</v>
      </c>
    </row>
    <row r="7" ht="15" customHeight="1" spans="1:14">
      <c r="A7" s="17">
        <v>1</v>
      </c>
      <c r="B7" s="81">
        <v>2</v>
      </c>
      <c r="C7" s="81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  <c r="I7" s="82">
        <v>9</v>
      </c>
      <c r="J7" s="82">
        <v>10</v>
      </c>
      <c r="K7" s="82">
        <v>11</v>
      </c>
      <c r="L7" s="82">
        <v>12</v>
      </c>
      <c r="M7" s="82">
        <v>13</v>
      </c>
      <c r="N7" s="82">
        <v>14</v>
      </c>
    </row>
    <row r="8" ht="21" customHeight="1" spans="1:14">
      <c r="A8" s="84"/>
      <c r="B8" s="85"/>
      <c r="C8" s="85"/>
      <c r="D8" s="86"/>
      <c r="E8" s="86"/>
      <c r="F8" s="86"/>
      <c r="G8" s="86"/>
      <c r="H8" s="86"/>
      <c r="I8" s="86"/>
      <c r="J8" s="86"/>
      <c r="K8" s="86"/>
      <c r="L8" s="87"/>
      <c r="M8" s="86"/>
      <c r="N8" s="86"/>
    </row>
    <row r="9" ht="21" customHeight="1" spans="1:14">
      <c r="A9" s="84"/>
      <c r="B9" s="85"/>
      <c r="C9" s="85"/>
      <c r="D9" s="86"/>
      <c r="E9" s="86"/>
      <c r="F9" s="86"/>
      <c r="G9" s="86"/>
      <c r="H9" s="86"/>
      <c r="I9" s="86"/>
      <c r="J9" s="86"/>
      <c r="K9" s="86"/>
      <c r="L9" s="87"/>
      <c r="M9" s="86"/>
      <c r="N9" s="86"/>
    </row>
    <row r="10" ht="21" customHeight="1" spans="1:14">
      <c r="A10" s="88" t="s">
        <v>88</v>
      </c>
      <c r="B10" s="89"/>
      <c r="C10" s="90"/>
      <c r="D10" s="86"/>
      <c r="E10" s="86"/>
      <c r="F10" s="86"/>
      <c r="G10" s="86"/>
      <c r="H10" s="86"/>
      <c r="I10" s="86"/>
      <c r="J10" s="86"/>
      <c r="K10" s="86"/>
      <c r="L10" s="87"/>
      <c r="M10" s="86"/>
      <c r="N10" s="86"/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6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8"/>
  <sheetViews>
    <sheetView showZeros="0" workbookViewId="0">
      <selection activeCell="A1" sqref="A$1:A$1048576"/>
    </sheetView>
  </sheetViews>
  <sheetFormatPr defaultColWidth="9.14166666666667" defaultRowHeight="14.25" customHeight="1" outlineLevelRow="7"/>
  <cols>
    <col min="1" max="1" width="22.5583333333333" customWidth="1"/>
    <col min="2" max="2" width="11" customWidth="1"/>
    <col min="3" max="3" width="14.5583333333333" customWidth="1"/>
    <col min="4" max="4" width="13.4416666666667" customWidth="1"/>
    <col min="5" max="23" width="8.225" customWidth="1"/>
    <col min="24" max="24" width="9.66666666666667" customWidth="1"/>
  </cols>
  <sheetData>
    <row r="1" ht="13.5" customHeight="1" spans="1:24">
      <c r="D1" s="54"/>
      <c r="W1" s="43"/>
      <c r="X1" s="43" t="s">
        <v>240</v>
      </c>
    </row>
    <row r="2" ht="27.75" customHeight="1" spans="1:24">
      <c r="A2" s="55" t="s">
        <v>241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6" t="str">
        <f>"单位名称："&amp;"云南省外商投资服务中心"</f>
        <v>单位名称：云南省外商投资服务中心</v>
      </c>
      <c r="B3" s="57"/>
      <c r="C3" s="57"/>
      <c r="D3" s="58"/>
      <c r="E3" s="59"/>
      <c r="F3" s="59"/>
      <c r="G3" s="59"/>
      <c r="H3" s="59"/>
      <c r="I3" s="59"/>
      <c r="W3" s="60"/>
      <c r="X3" s="60" t="s">
        <v>2</v>
      </c>
    </row>
    <row r="4" ht="19.5" customHeight="1" spans="1:24">
      <c r="A4" s="15" t="s">
        <v>242</v>
      </c>
      <c r="B4" s="10" t="s">
        <v>128</v>
      </c>
      <c r="C4" s="11"/>
      <c r="D4" s="11"/>
      <c r="E4" s="61" t="s">
        <v>243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7" t="s">
        <v>30</v>
      </c>
      <c r="C5" s="9" t="s">
        <v>33</v>
      </c>
      <c r="D5" s="62" t="s">
        <v>244</v>
      </c>
      <c r="E5" s="61" t="s">
        <v>245</v>
      </c>
      <c r="F5" s="61" t="s">
        <v>246</v>
      </c>
      <c r="G5" s="61" t="s">
        <v>247</v>
      </c>
      <c r="H5" s="61" t="s">
        <v>248</v>
      </c>
      <c r="I5" s="61" t="s">
        <v>249</v>
      </c>
      <c r="J5" s="61" t="s">
        <v>250</v>
      </c>
      <c r="K5" s="61" t="s">
        <v>251</v>
      </c>
      <c r="L5" s="46" t="s">
        <v>252</v>
      </c>
      <c r="M5" s="61" t="s">
        <v>253</v>
      </c>
      <c r="N5" s="61" t="s">
        <v>254</v>
      </c>
      <c r="O5" s="61" t="s">
        <v>255</v>
      </c>
      <c r="P5" s="61" t="s">
        <v>256</v>
      </c>
      <c r="Q5" s="61" t="s">
        <v>257</v>
      </c>
      <c r="R5" s="61" t="s">
        <v>258</v>
      </c>
      <c r="S5" s="61" t="s">
        <v>259</v>
      </c>
      <c r="T5" s="61" t="s">
        <v>260</v>
      </c>
      <c r="U5" s="61" t="s">
        <v>261</v>
      </c>
      <c r="V5" s="61" t="s">
        <v>262</v>
      </c>
      <c r="W5" s="61" t="s">
        <v>263</v>
      </c>
      <c r="X5" s="46" t="s">
        <v>264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3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3"/>
      <c r="X8" s="22"/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58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7"/>
  <sheetViews>
    <sheetView showZeros="0" workbookViewId="0">
      <selection activeCell="B4" sqref="B4"/>
    </sheetView>
  </sheetViews>
  <sheetFormatPr defaultColWidth="9.14166666666667" defaultRowHeight="12" customHeight="1" outlineLevelRow="6"/>
  <cols>
    <col min="1" max="1" width="20.1083333333333" customWidth="1"/>
    <col min="2" max="2" width="21.775" customWidth="1"/>
    <col min="3" max="3" width="10.8916666666667" customWidth="1"/>
    <col min="4" max="4" width="11.8916666666667" customWidth="1"/>
    <col min="5" max="5" width="14.6666666666667" customWidth="1"/>
    <col min="6" max="6" width="11.275" customWidth="1"/>
    <col min="7" max="7" width="10.225" customWidth="1"/>
    <col min="8" max="8" width="10.8833333333333" customWidth="1"/>
    <col min="9" max="9" width="11.225" customWidth="1"/>
    <col min="10" max="10" width="13.5583333333333" customWidth="1"/>
  </cols>
  <sheetData>
    <row r="1" customHeight="1" spans="1:10">
      <c r="J1" s="43" t="s">
        <v>265</v>
      </c>
    </row>
    <row r="2" ht="28.5" customHeight="1" spans="1:10">
      <c r="A2" s="44" t="s">
        <v>266</v>
      </c>
      <c r="B2" s="26"/>
      <c r="C2" s="26"/>
      <c r="D2" s="26"/>
      <c r="E2" s="26"/>
      <c r="F2" s="45"/>
      <c r="G2" s="26"/>
      <c r="H2" s="45"/>
      <c r="I2" s="45"/>
      <c r="J2" s="26"/>
    </row>
    <row r="3" ht="17.25" customHeight="1" spans="1:10">
      <c r="A3" s="4" t="str">
        <f>"单位名称："&amp;"云南省外商投资服务中心"</f>
        <v>单位名称：云南省外商投资服务中心</v>
      </c>
    </row>
    <row r="4" ht="44.25" customHeight="1" spans="1:10">
      <c r="A4" s="46" t="s">
        <v>188</v>
      </c>
      <c r="B4" s="46" t="s">
        <v>189</v>
      </c>
      <c r="C4" s="46" t="s">
        <v>190</v>
      </c>
      <c r="D4" s="46" t="s">
        <v>191</v>
      </c>
      <c r="E4" s="46" t="s">
        <v>192</v>
      </c>
      <c r="F4" s="47" t="s">
        <v>193</v>
      </c>
      <c r="G4" s="46" t="s">
        <v>194</v>
      </c>
      <c r="H4" s="47" t="s">
        <v>195</v>
      </c>
      <c r="I4" s="47" t="s">
        <v>196</v>
      </c>
      <c r="J4" s="46" t="s">
        <v>197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3"/>
    </row>
  </sheetData>
  <mergeCells count="2">
    <mergeCell ref="A2:J2"/>
    <mergeCell ref="A3:H3"/>
  </mergeCells>
  <pageMargins left="0.75" right="0.75" top="1" bottom="1" header="0.5" footer="0.5"/>
  <pageSetup paperSize="9" scale="97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workbookViewId="0">
      <selection activeCell="C4" sqref="C4:C5"/>
    </sheetView>
  </sheetViews>
  <sheetFormatPr defaultColWidth="8.85" defaultRowHeight="15" customHeight="1" outlineLevelCol="7"/>
  <cols>
    <col min="1" max="1" width="22.1083333333333" customWidth="1"/>
    <col min="2" max="2" width="14.225" customWidth="1"/>
    <col min="3" max="3" width="26.225" customWidth="1"/>
    <col min="4" max="4" width="20.3333333333333" customWidth="1"/>
    <col min="5" max="5" width="14.45" customWidth="1"/>
    <col min="6" max="6" width="13.1083333333333" customWidth="1"/>
    <col min="7" max="7" width="11.6666666666667" customWidth="1"/>
    <col min="8" max="8" width="16.1083333333333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267</v>
      </c>
    </row>
    <row r="2" ht="30.65" customHeight="1" spans="1:8">
      <c r="A2" s="35" t="s">
        <v>268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"单位名称："&amp;"云南省外商投资服务中心"</f>
        <v>单位名称：云南省外商投资服务中心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121</v>
      </c>
      <c r="B4" s="36" t="s">
        <v>269</v>
      </c>
      <c r="C4" s="36" t="s">
        <v>270</v>
      </c>
      <c r="D4" s="36" t="s">
        <v>271</v>
      </c>
      <c r="E4" s="36" t="s">
        <v>272</v>
      </c>
      <c r="F4" s="36" t="s">
        <v>273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230</v>
      </c>
      <c r="G5" s="36" t="s">
        <v>274</v>
      </c>
      <c r="H5" s="36" t="s">
        <v>275</v>
      </c>
    </row>
    <row r="6" ht="18.75" customHeight="1" spans="1:8">
      <c r="A6" s="37" t="s">
        <v>105</v>
      </c>
      <c r="B6" s="37" t="s">
        <v>106</v>
      </c>
      <c r="C6" s="37" t="s">
        <v>107</v>
      </c>
      <c r="D6" s="37" t="s">
        <v>108</v>
      </c>
      <c r="E6" s="37" t="s">
        <v>109</v>
      </c>
      <c r="F6" s="37" t="s">
        <v>110</v>
      </c>
      <c r="G6" s="37" t="s">
        <v>276</v>
      </c>
      <c r="H6" s="37" t="s">
        <v>277</v>
      </c>
    </row>
    <row r="7" ht="29.9" customHeight="1" spans="1:8">
      <c r="A7" s="38"/>
      <c r="B7" s="38"/>
      <c r="C7" s="38"/>
      <c r="D7" s="38"/>
      <c r="E7" s="36"/>
      <c r="F7" s="39"/>
      <c r="G7" s="40"/>
      <c r="H7" s="40"/>
    </row>
    <row r="8" ht="20.15" customHeight="1" spans="1:8">
      <c r="A8" s="36" t="s">
        <v>30</v>
      </c>
      <c r="B8" s="36"/>
      <c r="C8" s="36"/>
      <c r="D8" s="36"/>
      <c r="E8" s="36"/>
      <c r="F8" s="39"/>
      <c r="G8" s="40"/>
      <c r="H8" s="40"/>
    </row>
    <row r="9" ht="19.5" customHeight="1" spans="1:8">
      <c r="A9" s="38" t="s">
        <v>278</v>
      </c>
      <c r="B9" s="38"/>
      <c r="C9" s="38"/>
      <c r="D9" s="38"/>
      <c r="E9" s="38"/>
      <c r="F9" s="41"/>
      <c r="G9" s="42"/>
      <c r="H9" s="42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96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0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2" customWidth="1"/>
    <col min="2" max="2" width="15" customWidth="1"/>
    <col min="3" max="3" width="14.8916666666667" customWidth="1"/>
    <col min="4" max="4" width="14.3333333333333" customWidth="1"/>
    <col min="5" max="7" width="19.6" customWidth="1"/>
    <col min="8" max="8" width="8.55833333333333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279</v>
      </c>
    </row>
    <row r="2" ht="27.75" customHeight="1" spans="1:11">
      <c r="A2" s="26" t="s">
        <v>280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"单位名称："&amp;"云南省外商投资服务中心"</f>
        <v>单位名称：云南省外商投资服务中心</v>
      </c>
      <c r="B3" s="5"/>
      <c r="C3" s="5"/>
      <c r="D3" s="5"/>
      <c r="E3" s="5"/>
      <c r="F3" s="5"/>
      <c r="G3" s="5"/>
      <c r="H3" s="6"/>
      <c r="I3" s="6"/>
      <c r="J3" s="6"/>
      <c r="K3" s="7" t="s">
        <v>2</v>
      </c>
    </row>
    <row r="4" ht="21.75" customHeight="1" spans="1:11">
      <c r="A4" s="8" t="s">
        <v>177</v>
      </c>
      <c r="B4" s="8" t="s">
        <v>123</v>
      </c>
      <c r="C4" s="8" t="s">
        <v>178</v>
      </c>
      <c r="D4" s="9" t="s">
        <v>124</v>
      </c>
      <c r="E4" s="9" t="s">
        <v>125</v>
      </c>
      <c r="F4" s="9" t="s">
        <v>126</v>
      </c>
      <c r="G4" s="9" t="s">
        <v>127</v>
      </c>
      <c r="H4" s="15" t="s">
        <v>30</v>
      </c>
      <c r="I4" s="10" t="s">
        <v>281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88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72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0"/>
  <sheetViews>
    <sheetView showZeros="0" workbookViewId="0">
      <selection activeCell="D15" sqref="D15"/>
    </sheetView>
  </sheetViews>
  <sheetFormatPr defaultColWidth="9.14166666666667" defaultRowHeight="14.25" customHeight="1" outlineLevelCol="6"/>
  <cols>
    <col min="1" max="1" width="21" customWidth="1"/>
    <col min="2" max="2" width="15.5583333333333" customWidth="1"/>
    <col min="3" max="3" width="23.225" customWidth="1"/>
    <col min="4" max="4" width="17.025" customWidth="1"/>
    <col min="5" max="5" width="15" customWidth="1"/>
    <col min="6" max="6" width="18" customWidth="1"/>
    <col min="7" max="7" width="16.4416666666667" customWidth="1"/>
  </cols>
  <sheetData>
    <row r="1" ht="13.5" customHeight="1" spans="1:7">
      <c r="D1" s="1"/>
      <c r="G1" s="2" t="s">
        <v>282</v>
      </c>
    </row>
    <row r="2" ht="27.75" customHeight="1" spans="1:7">
      <c r="A2" s="3" t="s">
        <v>283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"单位名称："&amp;"云南省外商投资服务中心"</f>
        <v>单位名称：云南省外商投资服务中心</v>
      </c>
      <c r="B3" s="5"/>
      <c r="C3" s="5"/>
      <c r="D3" s="5"/>
      <c r="E3" s="6"/>
      <c r="F3" s="6"/>
      <c r="G3" s="7" t="s">
        <v>2</v>
      </c>
    </row>
    <row r="4" ht="21.75" customHeight="1" spans="1:7">
      <c r="A4" s="8" t="s">
        <v>178</v>
      </c>
      <c r="B4" s="8" t="s">
        <v>177</v>
      </c>
      <c r="C4" s="8" t="s">
        <v>123</v>
      </c>
      <c r="D4" s="9" t="s">
        <v>284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285</v>
      </c>
      <c r="F5" s="9" t="s">
        <v>286</v>
      </c>
      <c r="G5" s="9" t="s">
        <v>287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288</v>
      </c>
      <c r="C10" s="24"/>
      <c r="D10" s="25"/>
      <c r="E10" s="22"/>
      <c r="F10" s="22"/>
      <c r="G10" s="22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topLeftCell="H1" workbookViewId="0">
      <selection activeCell="J1" sqref="J$1:J$1048576"/>
    </sheetView>
  </sheetViews>
  <sheetFormatPr defaultColWidth="8" defaultRowHeight="14.25" customHeight="1"/>
  <cols>
    <col min="1" max="1" width="13.4416666666667" customWidth="1"/>
    <col min="2" max="2" width="23.3333333333333" customWidth="1"/>
    <col min="3" max="4" width="16.175" customWidth="1"/>
    <col min="5" max="5" width="10.1083333333333" customWidth="1"/>
    <col min="6" max="7" width="10.225" customWidth="1"/>
    <col min="8" max="8" width="11.1083333333333" customWidth="1"/>
    <col min="9" max="9" width="16.175" customWidth="1"/>
    <col min="10" max="10" width="11.4416666666667" customWidth="1"/>
    <col min="11" max="11" width="16.175" customWidth="1"/>
    <col min="12" max="12" width="11.6666666666667" customWidth="1"/>
    <col min="13" max="13" width="11.225" customWidth="1"/>
    <col min="14" max="14" width="10.5583333333333" customWidth="1"/>
    <col min="15" max="15" width="11.3333333333333" customWidth="1"/>
    <col min="16" max="16" width="13.4416666666667" customWidth="1"/>
    <col min="17" max="17" width="12.8916666666667" customWidth="1"/>
    <col min="18" max="18" width="11.6666666666667" customWidth="1"/>
    <col min="19" max="19" width="12.775" customWidth="1"/>
  </cols>
  <sheetData>
    <row r="1" ht="12" customHeight="1" spans="1:19">
      <c r="A1" s="147"/>
      <c r="J1" s="148"/>
      <c r="R1" s="2" t="s">
        <v>26</v>
      </c>
    </row>
    <row r="2" ht="36" customHeight="1" spans="1:19">
      <c r="A2" s="149" t="s">
        <v>27</v>
      </c>
      <c r="B2" s="26"/>
      <c r="C2" s="26"/>
      <c r="D2" s="26"/>
      <c r="E2" s="26"/>
      <c r="F2" s="26"/>
      <c r="G2" s="26"/>
      <c r="H2" s="26"/>
      <c r="I2" s="26"/>
      <c r="J2" s="45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2" t="str">
        <f>"单位名称："&amp;"云南省外商投资服务中心"</f>
        <v>单位名称：云南省外商投资服务中心</v>
      </c>
      <c r="B3" s="6"/>
      <c r="C3" s="6"/>
      <c r="D3" s="6"/>
      <c r="E3" s="6"/>
      <c r="F3" s="6"/>
      <c r="G3" s="6"/>
      <c r="H3" s="6"/>
      <c r="I3" s="6"/>
      <c r="J3" s="150"/>
      <c r="K3" s="6"/>
      <c r="L3" s="6"/>
      <c r="M3" s="6"/>
      <c r="N3" s="7"/>
      <c r="O3" s="7"/>
      <c r="P3" s="7"/>
      <c r="Q3" s="7"/>
      <c r="R3" s="7" t="s">
        <v>2</v>
      </c>
      <c r="S3" s="7"/>
    </row>
    <row r="4" ht="18.75" customHeight="1" spans="1:19">
      <c r="A4" s="151" t="s">
        <v>28</v>
      </c>
      <c r="B4" s="152" t="s">
        <v>29</v>
      </c>
      <c r="C4" s="152" t="s">
        <v>30</v>
      </c>
      <c r="D4" s="153" t="s">
        <v>31</v>
      </c>
      <c r="E4" s="154"/>
      <c r="F4" s="154"/>
      <c r="G4" s="154"/>
      <c r="H4" s="154"/>
      <c r="I4" s="154"/>
      <c r="J4" s="155"/>
      <c r="K4" s="154"/>
      <c r="L4" s="154"/>
      <c r="M4" s="154"/>
      <c r="N4" s="156"/>
      <c r="O4" s="156" t="s">
        <v>20</v>
      </c>
      <c r="P4" s="156"/>
      <c r="Q4" s="156"/>
      <c r="R4" s="156"/>
      <c r="S4" s="156"/>
    </row>
    <row r="5" ht="18" customHeight="1" spans="1:19">
      <c r="A5" s="157"/>
      <c r="B5" s="158"/>
      <c r="C5" s="158"/>
      <c r="D5" s="158" t="s">
        <v>32</v>
      </c>
      <c r="E5" s="158" t="s">
        <v>33</v>
      </c>
      <c r="F5" s="158" t="s">
        <v>34</v>
      </c>
      <c r="G5" s="158" t="s">
        <v>35</v>
      </c>
      <c r="H5" s="158" t="s">
        <v>36</v>
      </c>
      <c r="I5" s="159" t="s">
        <v>37</v>
      </c>
      <c r="J5" s="160"/>
      <c r="K5" s="159" t="s">
        <v>38</v>
      </c>
      <c r="L5" s="159" t="s">
        <v>39</v>
      </c>
      <c r="M5" s="159" t="s">
        <v>40</v>
      </c>
      <c r="N5" s="161" t="s">
        <v>41</v>
      </c>
      <c r="O5" s="162" t="s">
        <v>32</v>
      </c>
      <c r="P5" s="162" t="s">
        <v>33</v>
      </c>
      <c r="Q5" s="162" t="s">
        <v>34</v>
      </c>
      <c r="R5" s="162" t="s">
        <v>35</v>
      </c>
      <c r="S5" s="162" t="s">
        <v>42</v>
      </c>
    </row>
    <row r="6" ht="29.25" customHeight="1" spans="1:19">
      <c r="A6" s="163"/>
      <c r="B6" s="164"/>
      <c r="C6" s="164"/>
      <c r="D6" s="164"/>
      <c r="E6" s="164"/>
      <c r="F6" s="164"/>
      <c r="G6" s="164"/>
      <c r="H6" s="164"/>
      <c r="I6" s="165" t="s">
        <v>32</v>
      </c>
      <c r="J6" s="165" t="s">
        <v>43</v>
      </c>
      <c r="K6" s="165" t="s">
        <v>38</v>
      </c>
      <c r="L6" s="165" t="s">
        <v>39</v>
      </c>
      <c r="M6" s="165" t="s">
        <v>40</v>
      </c>
      <c r="N6" s="165" t="s">
        <v>41</v>
      </c>
      <c r="O6" s="165"/>
      <c r="P6" s="165"/>
      <c r="Q6" s="165"/>
      <c r="R6" s="165"/>
      <c r="S6" s="165"/>
    </row>
    <row r="7" ht="16.5" customHeight="1" spans="1:19">
      <c r="A7" s="129">
        <v>1</v>
      </c>
      <c r="B7" s="19">
        <v>2</v>
      </c>
      <c r="C7" s="19">
        <v>3</v>
      </c>
      <c r="D7" s="19">
        <v>4</v>
      </c>
      <c r="E7" s="129">
        <v>5</v>
      </c>
      <c r="F7" s="19">
        <v>6</v>
      </c>
      <c r="G7" s="19">
        <v>7</v>
      </c>
      <c r="H7" s="129">
        <v>8</v>
      </c>
      <c r="I7" s="19">
        <v>9</v>
      </c>
      <c r="J7" s="28">
        <v>10</v>
      </c>
      <c r="K7" s="28">
        <v>11</v>
      </c>
      <c r="L7" s="166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44</v>
      </c>
      <c r="B8" s="29" t="s">
        <v>45</v>
      </c>
      <c r="C8" s="22">
        <v>523800</v>
      </c>
      <c r="D8" s="121">
        <v>523800</v>
      </c>
      <c r="E8" s="87"/>
      <c r="F8" s="87"/>
      <c r="G8" s="87"/>
      <c r="H8" s="87"/>
      <c r="I8" s="87">
        <v>523800</v>
      </c>
      <c r="J8" s="87"/>
      <c r="K8" s="87">
        <v>523800</v>
      </c>
      <c r="L8" s="87"/>
      <c r="M8" s="87"/>
      <c r="N8" s="87"/>
      <c r="O8" s="87"/>
      <c r="P8" s="87"/>
      <c r="Q8" s="87"/>
      <c r="R8" s="87"/>
      <c r="S8" s="87"/>
    </row>
    <row r="9" ht="16.5" customHeight="1" spans="1:19">
      <c r="A9" s="167" t="s">
        <v>30</v>
      </c>
      <c r="B9" s="168"/>
      <c r="C9" s="121">
        <v>523800</v>
      </c>
      <c r="D9" s="121">
        <v>523800</v>
      </c>
      <c r="E9" s="87"/>
      <c r="F9" s="87"/>
      <c r="G9" s="87"/>
      <c r="H9" s="87"/>
      <c r="I9" s="87">
        <v>523800</v>
      </c>
      <c r="J9" s="87"/>
      <c r="K9" s="87">
        <v>523800</v>
      </c>
      <c r="L9" s="87"/>
      <c r="M9" s="87"/>
      <c r="N9" s="87"/>
      <c r="O9" s="87"/>
      <c r="P9" s="87"/>
      <c r="Q9" s="87"/>
      <c r="R9" s="87"/>
      <c r="S9" s="87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2"/>
  <sheetViews>
    <sheetView showZeros="0" workbookViewId="0">
      <selection activeCell="O1" sqref="O$1:O$1048576"/>
    </sheetView>
  </sheetViews>
  <sheetFormatPr defaultColWidth="9.14166666666667" defaultRowHeight="14.25" customHeight="1"/>
  <cols>
    <col min="1" max="1" width="14.275" customWidth="1"/>
    <col min="2" max="2" width="32.575" customWidth="1"/>
    <col min="3" max="3" width="14.8916666666667" customWidth="1"/>
    <col min="4" max="4" width="7.33333333333333" customWidth="1"/>
    <col min="5" max="5" width="11.4416666666667" customWidth="1"/>
    <col min="6" max="6" width="12.1083333333333" customWidth="1"/>
    <col min="7" max="7" width="12.775" customWidth="1"/>
    <col min="8" max="8" width="13.4416666666667" customWidth="1"/>
    <col min="9" max="9" width="11.8916666666667" customWidth="1"/>
    <col min="10" max="10" width="12.1083333333333" customWidth="1"/>
    <col min="11" max="11" width="10" customWidth="1"/>
    <col min="12" max="12" width="14.5583333333333" customWidth="1"/>
    <col min="13" max="13" width="11.225" customWidth="1"/>
    <col min="14" max="14" width="11.8916666666667" customWidth="1"/>
    <col min="15" max="15" width="9" customWidth="1"/>
  </cols>
  <sheetData>
    <row r="1" ht="15.75" customHeight="1" spans="1:15">
      <c r="O1" s="54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99" t="str">
        <f>"单位名称："&amp;"云南省外商投资服务中心"</f>
        <v>单位名称：云南省外商投资服务中心</v>
      </c>
      <c r="B3" s="100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1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4" t="s">
        <v>34</v>
      </c>
      <c r="H4" s="9" t="s">
        <v>35</v>
      </c>
      <c r="I4" s="9" t="s">
        <v>50</v>
      </c>
      <c r="J4" s="10" t="s">
        <v>51</v>
      </c>
      <c r="K4" s="72" t="s">
        <v>52</v>
      </c>
      <c r="L4" s="72" t="s">
        <v>53</v>
      </c>
      <c r="M4" s="72" t="s">
        <v>54</v>
      </c>
      <c r="N4" s="72" t="s">
        <v>55</v>
      </c>
      <c r="O4" s="75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83" t="s">
        <v>52</v>
      </c>
      <c r="L5" s="83" t="s">
        <v>53</v>
      </c>
      <c r="M5" s="83" t="s">
        <v>54</v>
      </c>
      <c r="N5" s="83" t="s">
        <v>55</v>
      </c>
      <c r="O5" s="83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9" t="s">
        <v>59</v>
      </c>
      <c r="B7" s="29" t="s">
        <v>60</v>
      </c>
      <c r="C7" s="121">
        <v>442200</v>
      </c>
      <c r="D7" s="121"/>
      <c r="E7" s="121"/>
      <c r="F7" s="121"/>
      <c r="G7" s="87"/>
      <c r="H7" s="121"/>
      <c r="I7" s="121"/>
      <c r="J7" s="121">
        <v>442200</v>
      </c>
      <c r="K7" s="121"/>
      <c r="L7" s="121">
        <v>442200</v>
      </c>
      <c r="M7" s="87"/>
      <c r="N7" s="121"/>
      <c r="O7" s="121"/>
    </row>
    <row r="8" ht="20.25" customHeight="1" spans="1:15">
      <c r="A8" s="145" t="s">
        <v>61</v>
      </c>
      <c r="B8" s="145" t="s">
        <v>62</v>
      </c>
      <c r="C8" s="121">
        <v>442200</v>
      </c>
      <c r="D8" s="121"/>
      <c r="E8" s="121"/>
      <c r="F8" s="121"/>
      <c r="G8" s="87"/>
      <c r="H8" s="121"/>
      <c r="I8" s="121"/>
      <c r="J8" s="121">
        <v>442200</v>
      </c>
      <c r="K8" s="121"/>
      <c r="L8" s="121">
        <v>442200</v>
      </c>
      <c r="M8" s="87"/>
      <c r="N8" s="121"/>
      <c r="O8" s="121"/>
    </row>
    <row r="9" ht="20.25" customHeight="1" spans="1:15">
      <c r="A9" s="146" t="s">
        <v>63</v>
      </c>
      <c r="B9" s="146" t="s">
        <v>64</v>
      </c>
      <c r="C9" s="121">
        <v>442200</v>
      </c>
      <c r="D9" s="121"/>
      <c r="E9" s="121"/>
      <c r="F9" s="121"/>
      <c r="G9" s="87"/>
      <c r="H9" s="121"/>
      <c r="I9" s="121"/>
      <c r="J9" s="121">
        <v>442200</v>
      </c>
      <c r="K9" s="121"/>
      <c r="L9" s="121">
        <v>442200</v>
      </c>
      <c r="M9" s="87"/>
      <c r="N9" s="121"/>
      <c r="O9" s="121"/>
    </row>
    <row r="10" ht="20.25" customHeight="1" spans="1:15">
      <c r="A10" s="29" t="s">
        <v>65</v>
      </c>
      <c r="B10" s="29" t="s">
        <v>66</v>
      </c>
      <c r="C10" s="121">
        <v>30900</v>
      </c>
      <c r="D10" s="121"/>
      <c r="E10" s="121"/>
      <c r="F10" s="121"/>
      <c r="G10" s="87"/>
      <c r="H10" s="121"/>
      <c r="I10" s="121"/>
      <c r="J10" s="121">
        <v>30900</v>
      </c>
      <c r="K10" s="121"/>
      <c r="L10" s="121">
        <v>30900</v>
      </c>
      <c r="M10" s="87"/>
      <c r="N10" s="121"/>
      <c r="O10" s="121"/>
    </row>
    <row r="11" ht="20.25" customHeight="1" spans="1:15">
      <c r="A11" s="145" t="s">
        <v>67</v>
      </c>
      <c r="B11" s="145" t="s">
        <v>68</v>
      </c>
      <c r="C11" s="121">
        <v>30000</v>
      </c>
      <c r="D11" s="121"/>
      <c r="E11" s="121"/>
      <c r="F11" s="121"/>
      <c r="G11" s="87"/>
      <c r="H11" s="121"/>
      <c r="I11" s="121"/>
      <c r="J11" s="121">
        <v>30000</v>
      </c>
      <c r="K11" s="121"/>
      <c r="L11" s="121">
        <v>30000</v>
      </c>
      <c r="M11" s="87"/>
      <c r="N11" s="121"/>
      <c r="O11" s="121"/>
    </row>
    <row r="12" ht="20.25" customHeight="1" spans="1:15">
      <c r="A12" s="146" t="s">
        <v>69</v>
      </c>
      <c r="B12" s="146" t="s">
        <v>70</v>
      </c>
      <c r="C12" s="121">
        <v>18000</v>
      </c>
      <c r="D12" s="121"/>
      <c r="E12" s="121"/>
      <c r="F12" s="121"/>
      <c r="G12" s="87"/>
      <c r="H12" s="121"/>
      <c r="I12" s="121"/>
      <c r="J12" s="121">
        <v>18000</v>
      </c>
      <c r="K12" s="121"/>
      <c r="L12" s="121">
        <v>18000</v>
      </c>
      <c r="M12" s="87"/>
      <c r="N12" s="121"/>
      <c r="O12" s="121"/>
    </row>
    <row r="13" ht="20.25" customHeight="1" spans="1:15">
      <c r="A13" s="146" t="s">
        <v>71</v>
      </c>
      <c r="B13" s="146" t="s">
        <v>72</v>
      </c>
      <c r="C13" s="121">
        <v>12000</v>
      </c>
      <c r="D13" s="121"/>
      <c r="E13" s="121"/>
      <c r="F13" s="121"/>
      <c r="G13" s="87"/>
      <c r="H13" s="121"/>
      <c r="I13" s="121"/>
      <c r="J13" s="121">
        <v>12000</v>
      </c>
      <c r="K13" s="121"/>
      <c r="L13" s="121">
        <v>12000</v>
      </c>
      <c r="M13" s="87"/>
      <c r="N13" s="121"/>
      <c r="O13" s="121"/>
    </row>
    <row r="14" ht="20.25" customHeight="1" spans="1:15">
      <c r="A14" s="145" t="s">
        <v>73</v>
      </c>
      <c r="B14" s="145" t="s">
        <v>74</v>
      </c>
      <c r="C14" s="121">
        <v>900</v>
      </c>
      <c r="D14" s="121"/>
      <c r="E14" s="121"/>
      <c r="F14" s="121"/>
      <c r="G14" s="87"/>
      <c r="H14" s="121"/>
      <c r="I14" s="121"/>
      <c r="J14" s="121">
        <v>900</v>
      </c>
      <c r="K14" s="121"/>
      <c r="L14" s="121">
        <v>900</v>
      </c>
      <c r="M14" s="87"/>
      <c r="N14" s="121"/>
      <c r="O14" s="121"/>
    </row>
    <row r="15" ht="20.25" customHeight="1" spans="1:15">
      <c r="A15" s="146" t="s">
        <v>75</v>
      </c>
      <c r="B15" s="146" t="s">
        <v>74</v>
      </c>
      <c r="C15" s="121">
        <v>900</v>
      </c>
      <c r="D15" s="121"/>
      <c r="E15" s="121"/>
      <c r="F15" s="121"/>
      <c r="G15" s="87"/>
      <c r="H15" s="121"/>
      <c r="I15" s="121"/>
      <c r="J15" s="121">
        <v>900</v>
      </c>
      <c r="K15" s="121"/>
      <c r="L15" s="121">
        <v>900</v>
      </c>
      <c r="M15" s="87"/>
      <c r="N15" s="121"/>
      <c r="O15" s="121"/>
    </row>
    <row r="16" ht="20.25" customHeight="1" spans="1:15">
      <c r="A16" s="29" t="s">
        <v>76</v>
      </c>
      <c r="B16" s="29" t="s">
        <v>77</v>
      </c>
      <c r="C16" s="121">
        <v>14700</v>
      </c>
      <c r="D16" s="121"/>
      <c r="E16" s="121"/>
      <c r="F16" s="121"/>
      <c r="G16" s="87"/>
      <c r="H16" s="121"/>
      <c r="I16" s="121"/>
      <c r="J16" s="121">
        <v>14700</v>
      </c>
      <c r="K16" s="121"/>
      <c r="L16" s="121">
        <v>14700</v>
      </c>
      <c r="M16" s="87"/>
      <c r="N16" s="121"/>
      <c r="O16" s="121"/>
    </row>
    <row r="17" ht="20.25" customHeight="1" spans="1:15">
      <c r="A17" s="145" t="s">
        <v>78</v>
      </c>
      <c r="B17" s="145" t="s">
        <v>79</v>
      </c>
      <c r="C17" s="121">
        <v>14700</v>
      </c>
      <c r="D17" s="121"/>
      <c r="E17" s="121"/>
      <c r="F17" s="121"/>
      <c r="G17" s="87"/>
      <c r="H17" s="121"/>
      <c r="I17" s="121"/>
      <c r="J17" s="121">
        <v>14700</v>
      </c>
      <c r="K17" s="121"/>
      <c r="L17" s="121">
        <v>14700</v>
      </c>
      <c r="M17" s="87"/>
      <c r="N17" s="121"/>
      <c r="O17" s="121"/>
    </row>
    <row r="18" ht="20.25" customHeight="1" spans="1:15">
      <c r="A18" s="146" t="s">
        <v>80</v>
      </c>
      <c r="B18" s="146" t="s">
        <v>81</v>
      </c>
      <c r="C18" s="121">
        <v>14700</v>
      </c>
      <c r="D18" s="121"/>
      <c r="E18" s="121"/>
      <c r="F18" s="121"/>
      <c r="G18" s="87"/>
      <c r="H18" s="121"/>
      <c r="I18" s="121"/>
      <c r="J18" s="121">
        <v>14700</v>
      </c>
      <c r="K18" s="121"/>
      <c r="L18" s="121">
        <v>14700</v>
      </c>
      <c r="M18" s="87"/>
      <c r="N18" s="121"/>
      <c r="O18" s="121"/>
    </row>
    <row r="19" ht="20.25" customHeight="1" spans="1:15">
      <c r="A19" s="29" t="s">
        <v>82</v>
      </c>
      <c r="B19" s="29" t="s">
        <v>83</v>
      </c>
      <c r="C19" s="121">
        <v>36000</v>
      </c>
      <c r="D19" s="121"/>
      <c r="E19" s="121"/>
      <c r="F19" s="121"/>
      <c r="G19" s="87"/>
      <c r="H19" s="121"/>
      <c r="I19" s="121"/>
      <c r="J19" s="121">
        <v>36000</v>
      </c>
      <c r="K19" s="121"/>
      <c r="L19" s="121">
        <v>36000</v>
      </c>
      <c r="M19" s="87"/>
      <c r="N19" s="121"/>
      <c r="O19" s="121"/>
    </row>
    <row r="20" ht="20.25" customHeight="1" spans="1:15">
      <c r="A20" s="145" t="s">
        <v>84</v>
      </c>
      <c r="B20" s="145" t="s">
        <v>85</v>
      </c>
      <c r="C20" s="121">
        <v>36000</v>
      </c>
      <c r="D20" s="121"/>
      <c r="E20" s="121"/>
      <c r="F20" s="121"/>
      <c r="G20" s="87"/>
      <c r="H20" s="121"/>
      <c r="I20" s="121"/>
      <c r="J20" s="121">
        <v>36000</v>
      </c>
      <c r="K20" s="121"/>
      <c r="L20" s="121">
        <v>36000</v>
      </c>
      <c r="M20" s="87"/>
      <c r="N20" s="121"/>
      <c r="O20" s="121"/>
    </row>
    <row r="21" ht="20.25" customHeight="1" spans="1:15">
      <c r="A21" s="146" t="s">
        <v>86</v>
      </c>
      <c r="B21" s="146" t="s">
        <v>87</v>
      </c>
      <c r="C21" s="121">
        <v>36000</v>
      </c>
      <c r="D21" s="121"/>
      <c r="E21" s="121"/>
      <c r="F21" s="121"/>
      <c r="G21" s="87"/>
      <c r="H21" s="121"/>
      <c r="I21" s="121"/>
      <c r="J21" s="121">
        <v>36000</v>
      </c>
      <c r="K21" s="121"/>
      <c r="L21" s="121">
        <v>36000</v>
      </c>
      <c r="M21" s="87"/>
      <c r="N21" s="121"/>
      <c r="O21" s="121"/>
    </row>
    <row r="22" ht="17.25" customHeight="1" spans="1:15">
      <c r="A22" s="102" t="s">
        <v>88</v>
      </c>
      <c r="B22" s="103" t="s">
        <v>88</v>
      </c>
      <c r="C22" s="121">
        <v>523800</v>
      </c>
      <c r="D22" s="121"/>
      <c r="E22" s="121"/>
      <c r="F22" s="121"/>
      <c r="G22" s="87"/>
      <c r="H22" s="121"/>
      <c r="I22" s="121"/>
      <c r="J22" s="121">
        <v>523800</v>
      </c>
      <c r="K22" s="121"/>
      <c r="L22" s="121">
        <v>523800</v>
      </c>
      <c r="M22" s="87"/>
      <c r="N22" s="121"/>
      <c r="O22" s="121"/>
    </row>
  </sheetData>
  <mergeCells count="11">
    <mergeCell ref="A2:O2"/>
    <mergeCell ref="A3:L3"/>
    <mergeCell ref="D4:F4"/>
    <mergeCell ref="J4:O4"/>
    <mergeCell ref="A22:B22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6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B1" sqref="B$1:B$1048576"/>
    </sheetView>
  </sheetViews>
  <sheetFormatPr defaultColWidth="9.14166666666667" defaultRowHeight="14.25" customHeight="1" outlineLevelCol="3"/>
  <cols>
    <col min="1" max="1" width="49.275" customWidth="1"/>
    <col min="2" max="2" width="25.775" customWidth="1"/>
    <col min="3" max="3" width="48.575" customWidth="1"/>
    <col min="4" max="4" width="26.225" customWidth="1"/>
  </cols>
  <sheetData>
    <row r="1" customHeight="1" spans="1:4">
      <c r="D1" s="91" t="s">
        <v>89</v>
      </c>
    </row>
    <row r="2" ht="31.5" customHeight="1" spans="1:4">
      <c r="A2" s="44" t="s">
        <v>90</v>
      </c>
      <c r="B2" s="131"/>
      <c r="C2" s="131"/>
      <c r="D2" s="131"/>
    </row>
    <row r="3" ht="17.25" customHeight="1" spans="1:4">
      <c r="A3" s="4" t="str">
        <f>"单位名称："&amp;"云南省外商投资服务中心"</f>
        <v>单位名称：云南省外商投资服务中心</v>
      </c>
      <c r="B3" s="132"/>
      <c r="C3" s="132"/>
      <c r="D3" s="93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3" t="s">
        <v>6</v>
      </c>
      <c r="C5" s="15" t="s">
        <v>91</v>
      </c>
      <c r="D5" s="133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4" t="s">
        <v>92</v>
      </c>
      <c r="B7" s="135"/>
      <c r="C7" s="136" t="s">
        <v>93</v>
      </c>
      <c r="D7" s="135"/>
    </row>
    <row r="8" ht="29.15" customHeight="1" spans="1:4">
      <c r="A8" s="137" t="s">
        <v>94</v>
      </c>
      <c r="B8" s="87"/>
      <c r="C8" s="111" t="str">
        <f>"（一）"&amp;"一般公共服务支出"</f>
        <v>（一）一般公共服务支出</v>
      </c>
      <c r="D8" s="87"/>
    </row>
    <row r="9" ht="29.15" customHeight="1" spans="1:4">
      <c r="A9" s="137" t="s">
        <v>95</v>
      </c>
      <c r="B9" s="87"/>
      <c r="C9" s="111" t="str">
        <f>"（二）"&amp;"社会保障和就业支出"</f>
        <v>（二）社会保障和就业支出</v>
      </c>
      <c r="D9" s="87"/>
    </row>
    <row r="10" ht="29.15" customHeight="1" spans="1:4">
      <c r="A10" s="137" t="s">
        <v>96</v>
      </c>
      <c r="B10" s="87"/>
      <c r="C10" s="111" t="str">
        <f>"（三）"&amp;"卫生健康支出"</f>
        <v>（三）卫生健康支出</v>
      </c>
      <c r="D10" s="87"/>
    </row>
    <row r="11" ht="29.15" customHeight="1" spans="1:4">
      <c r="A11" s="138" t="s">
        <v>97</v>
      </c>
      <c r="B11" s="139"/>
      <c r="C11" s="111" t="str">
        <f>"（四）"&amp;"住房保障支出"</f>
        <v>（四）住房保障支出</v>
      </c>
      <c r="D11" s="87"/>
    </row>
    <row r="12" ht="29.15" customHeight="1" spans="1:4">
      <c r="A12" s="137" t="s">
        <v>94</v>
      </c>
      <c r="B12" s="121"/>
      <c r="C12" s="140"/>
      <c r="D12" s="139"/>
    </row>
    <row r="13" ht="29.15" customHeight="1" spans="1:4">
      <c r="A13" s="141" t="s">
        <v>95</v>
      </c>
      <c r="B13" s="121"/>
      <c r="C13" s="140"/>
      <c r="D13" s="139"/>
    </row>
    <row r="14" ht="29.15" customHeight="1" spans="1:4">
      <c r="A14" s="141" t="s">
        <v>96</v>
      </c>
      <c r="B14" s="139"/>
      <c r="C14" s="140"/>
      <c r="D14" s="139"/>
    </row>
    <row r="15" ht="29.15" customHeight="1" spans="1:4">
      <c r="A15" s="142"/>
      <c r="B15" s="139"/>
      <c r="C15" s="143" t="s">
        <v>98</v>
      </c>
      <c r="D15" s="139"/>
    </row>
    <row r="16" ht="29.15" customHeight="1" spans="1:4">
      <c r="A16" s="142" t="s">
        <v>99</v>
      </c>
      <c r="B16" s="139"/>
      <c r="C16" s="140" t="s">
        <v>25</v>
      </c>
      <c r="D16" s="139"/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8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8"/>
  <sheetViews>
    <sheetView showZeros="0" workbookViewId="0">
      <selection activeCell="A1" sqref="A$1:A$1048576"/>
    </sheetView>
  </sheetViews>
  <sheetFormatPr defaultColWidth="9.14166666666667" defaultRowHeight="14.25" customHeight="1" outlineLevelRow="7" outlineLevelCol="6"/>
  <cols>
    <col min="1" max="1" width="16" customWidth="1"/>
    <col min="2" max="2" width="24.5583333333333" customWidth="1"/>
    <col min="3" max="3" width="15.8916666666667" customWidth="1"/>
    <col min="4" max="4" width="15.4416666666667" customWidth="1"/>
    <col min="5" max="5" width="16" customWidth="1"/>
    <col min="6" max="6" width="16.775" customWidth="1"/>
    <col min="7" max="7" width="16.6666666666667" customWidth="1"/>
  </cols>
  <sheetData>
    <row r="1" ht="12" customHeight="1" spans="1:7">
      <c r="D1" s="107"/>
      <c r="F1" s="54"/>
      <c r="G1" s="54" t="s">
        <v>100</v>
      </c>
    </row>
    <row r="2" ht="39" customHeight="1" spans="1:7">
      <c r="A2" s="3" t="s">
        <v>101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"单位名称："&amp;"云南省外商投资服务中心"</f>
        <v>单位名称：云南省外商投资服务中心</v>
      </c>
      <c r="F3" s="101"/>
      <c r="G3" s="101" t="s">
        <v>2</v>
      </c>
    </row>
    <row r="4" ht="20.25" customHeight="1" spans="1:7">
      <c r="A4" s="123" t="s">
        <v>102</v>
      </c>
      <c r="B4" s="124"/>
      <c r="C4" s="125" t="s">
        <v>30</v>
      </c>
      <c r="D4" s="11" t="s">
        <v>57</v>
      </c>
      <c r="E4" s="11"/>
      <c r="F4" s="12"/>
      <c r="G4" s="125" t="s">
        <v>58</v>
      </c>
    </row>
    <row r="5" ht="20.25" customHeight="1" spans="1:7">
      <c r="A5" s="126" t="s">
        <v>48</v>
      </c>
      <c r="B5" s="127" t="s">
        <v>49</v>
      </c>
      <c r="C5" s="94"/>
      <c r="D5" s="94" t="s">
        <v>32</v>
      </c>
      <c r="E5" s="94" t="s">
        <v>103</v>
      </c>
      <c r="F5" s="94" t="s">
        <v>104</v>
      </c>
      <c r="G5" s="94"/>
    </row>
    <row r="6" ht="13.5" customHeight="1" spans="1:7">
      <c r="A6" s="128" t="s">
        <v>105</v>
      </c>
      <c r="B6" s="128" t="s">
        <v>106</v>
      </c>
      <c r="C6" s="128" t="s">
        <v>107</v>
      </c>
      <c r="D6" s="61"/>
      <c r="E6" s="128" t="s">
        <v>108</v>
      </c>
      <c r="F6" s="128" t="s">
        <v>109</v>
      </c>
      <c r="G6" s="128" t="s">
        <v>110</v>
      </c>
    </row>
    <row r="7" ht="18" customHeight="1" spans="1:7">
      <c r="A7" s="29"/>
      <c r="B7" s="29"/>
      <c r="C7" s="22"/>
      <c r="D7" s="22"/>
      <c r="E7" s="22"/>
      <c r="F7" s="22"/>
      <c r="G7" s="22"/>
    </row>
    <row r="8" ht="18" customHeight="1" spans="1:7">
      <c r="A8" s="129" t="s">
        <v>88</v>
      </c>
      <c r="B8" s="130" t="s">
        <v>88</v>
      </c>
      <c r="C8" s="22"/>
      <c r="D8" s="22"/>
      <c r="E8" s="22"/>
      <c r="F8" s="22"/>
      <c r="G8" s="22"/>
    </row>
  </sheetData>
  <mergeCells count="7">
    <mergeCell ref="A2:G2"/>
    <mergeCell ref="A3:E3"/>
    <mergeCell ref="A4:B4"/>
    <mergeCell ref="D4:F4"/>
    <mergeCell ref="A8:B8"/>
    <mergeCell ref="C4:C5"/>
    <mergeCell ref="G4:G5"/>
  </mergeCells>
  <pageMargins left="0.75" right="0.75" top="1" bottom="1" header="0.5" footer="0.5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F1" sqref="F1"/>
    </sheetView>
  </sheetViews>
  <sheetFormatPr defaultColWidth="9.14166666666667" defaultRowHeight="14.25" customHeight="1" outlineLevelRow="6" outlineLevelCol="5"/>
  <cols>
    <col min="1" max="1" width="19.225" customWidth="1"/>
    <col min="2" max="2" width="24.6666666666667" customWidth="1"/>
    <col min="3" max="3" width="18.225" customWidth="1"/>
    <col min="4" max="4" width="23.4416666666667" customWidth="1"/>
    <col min="5" max="5" width="23.5583333333333" customWidth="1"/>
    <col min="6" max="6" width="21.5583333333333" customWidth="1"/>
  </cols>
  <sheetData>
    <row r="1" ht="12" customHeight="1" spans="1:6">
      <c r="A1" s="117"/>
      <c r="B1" s="117"/>
      <c r="C1" s="59"/>
      <c r="F1" s="58" t="s">
        <v>111</v>
      </c>
    </row>
    <row r="2" ht="25.5" customHeight="1" spans="1:6">
      <c r="A2" s="118" t="s">
        <v>112</v>
      </c>
      <c r="B2" s="118"/>
      <c r="C2" s="118"/>
      <c r="D2" s="118"/>
      <c r="E2" s="118"/>
      <c r="F2" s="118"/>
    </row>
    <row r="3" ht="15.75" customHeight="1" spans="1:6">
      <c r="A3" s="4" t="str">
        <f>"单位名称："&amp;"云南省外商投资服务中心"</f>
        <v>单位名称：云南省外商投资服务中心</v>
      </c>
      <c r="B3" s="117"/>
      <c r="C3" s="59"/>
      <c r="F3" s="58" t="s">
        <v>2</v>
      </c>
    </row>
    <row r="4" ht="19.5" customHeight="1" spans="1:6">
      <c r="A4" s="9" t="s">
        <v>113</v>
      </c>
      <c r="B4" s="15" t="s">
        <v>114</v>
      </c>
      <c r="C4" s="10" t="s">
        <v>115</v>
      </c>
      <c r="D4" s="11"/>
      <c r="E4" s="12"/>
      <c r="F4" s="15" t="s">
        <v>116</v>
      </c>
    </row>
    <row r="5" ht="19.5" customHeight="1" spans="1:6">
      <c r="A5" s="17"/>
      <c r="B5" s="18"/>
      <c r="C5" s="61" t="s">
        <v>32</v>
      </c>
      <c r="D5" s="61" t="s">
        <v>117</v>
      </c>
      <c r="E5" s="61" t="s">
        <v>118</v>
      </c>
      <c r="F5" s="18"/>
    </row>
    <row r="6" ht="18.75" customHeight="1" spans="1:6">
      <c r="A6" s="119">
        <v>1</v>
      </c>
      <c r="B6" s="119">
        <v>2</v>
      </c>
      <c r="C6" s="120">
        <v>3</v>
      </c>
      <c r="D6" s="119">
        <v>4</v>
      </c>
      <c r="E6" s="119">
        <v>5</v>
      </c>
      <c r="F6" s="119">
        <v>6</v>
      </c>
    </row>
    <row r="7" ht="18.75" customHeight="1" spans="1:6">
      <c r="A7" s="121"/>
      <c r="B7" s="121"/>
      <c r="C7" s="122"/>
      <c r="D7" s="121"/>
      <c r="E7" s="121"/>
      <c r="F7" s="121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5"/>
  <sheetViews>
    <sheetView showZeros="0" workbookViewId="0">
      <selection activeCell="U1" sqref="U$1:W$1048576"/>
    </sheetView>
  </sheetViews>
  <sheetFormatPr defaultColWidth="9.14166666666667" defaultRowHeight="14.25" customHeight="1"/>
  <cols>
    <col min="1" max="1" width="21.3333333333333" customWidth="1"/>
    <col min="2" max="2" width="21" customWidth="1"/>
    <col min="3" max="3" width="18" customWidth="1"/>
    <col min="4" max="4" width="10.4416666666667" customWidth="1"/>
    <col min="5" max="5" width="18.45" customWidth="1"/>
    <col min="6" max="6" width="10.3333333333333" customWidth="1"/>
    <col min="7" max="7" width="18.8833333333333" customWidth="1"/>
    <col min="8" max="8" width="11.1083333333333" customWidth="1"/>
    <col min="9" max="16" width="9.66666666666667" customWidth="1"/>
    <col min="17" max="17" width="12.3333333333333" customWidth="1"/>
    <col min="18" max="19" width="11.1083333333333" customWidth="1"/>
    <col min="20" max="20" width="15.025" customWidth="1"/>
    <col min="21" max="23" width="10.225" customWidth="1"/>
  </cols>
  <sheetData>
    <row r="1" ht="13.5" customHeight="1" spans="1:23">
      <c r="D1" s="1"/>
      <c r="E1" s="1"/>
      <c r="F1" s="1"/>
      <c r="G1" s="1"/>
      <c r="U1" s="107"/>
      <c r="W1" s="54" t="s">
        <v>119</v>
      </c>
    </row>
    <row r="2" ht="27.75" customHeight="1" spans="1:23">
      <c r="A2" s="26" t="s">
        <v>120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"单位名称："&amp;"云南省外商投资服务中心"</f>
        <v>单位名称：云南省外商投资服务中心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7"/>
      <c r="W3" s="101" t="s">
        <v>2</v>
      </c>
    </row>
    <row r="4" ht="21.75" customHeight="1" spans="1:23">
      <c r="A4" s="8" t="s">
        <v>121</v>
      </c>
      <c r="B4" s="8" t="s">
        <v>122</v>
      </c>
      <c r="C4" s="8" t="s">
        <v>123</v>
      </c>
      <c r="D4" s="9" t="s">
        <v>124</v>
      </c>
      <c r="E4" s="9" t="s">
        <v>125</v>
      </c>
      <c r="F4" s="9" t="s">
        <v>126</v>
      </c>
      <c r="G4" s="9" t="s">
        <v>127</v>
      </c>
      <c r="H4" s="61" t="s">
        <v>128</v>
      </c>
      <c r="I4" s="61"/>
      <c r="J4" s="61"/>
      <c r="K4" s="61"/>
      <c r="L4" s="109"/>
      <c r="M4" s="109"/>
      <c r="N4" s="109"/>
      <c r="O4" s="109"/>
      <c r="P4" s="109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09"/>
      <c r="M5" s="109"/>
      <c r="N5" s="109" t="s">
        <v>129</v>
      </c>
      <c r="O5" s="109"/>
      <c r="P5" s="109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130</v>
      </c>
      <c r="J6" s="46" t="s">
        <v>131</v>
      </c>
      <c r="K6" s="46" t="s">
        <v>132</v>
      </c>
      <c r="L6" s="114" t="s">
        <v>133</v>
      </c>
      <c r="M6" s="114" t="s">
        <v>134</v>
      </c>
      <c r="N6" s="114" t="s">
        <v>33</v>
      </c>
      <c r="O6" s="114" t="s">
        <v>34</v>
      </c>
      <c r="P6" s="114" t="s">
        <v>35</v>
      </c>
      <c r="Q6" s="46"/>
      <c r="R6" s="46" t="s">
        <v>32</v>
      </c>
      <c r="S6" s="46" t="s">
        <v>43</v>
      </c>
      <c r="T6" s="46" t="s">
        <v>135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4"/>
      <c r="M7" s="114"/>
      <c r="N7" s="114"/>
      <c r="O7" s="114"/>
      <c r="P7" s="114"/>
      <c r="Q7" s="46"/>
      <c r="R7" s="46"/>
      <c r="S7" s="46"/>
      <c r="T7" s="46"/>
      <c r="U7" s="46"/>
      <c r="V7" s="46"/>
      <c r="W7" s="46"/>
    </row>
    <row r="8" ht="15" customHeight="1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18.75" customHeight="1" spans="1:23">
      <c r="A9" s="111" t="s">
        <v>45</v>
      </c>
      <c r="B9" s="112"/>
      <c r="C9" s="111"/>
      <c r="D9" s="111"/>
      <c r="E9" s="111"/>
      <c r="F9" s="111"/>
      <c r="G9" s="111"/>
      <c r="H9" s="22">
        <v>362800</v>
      </c>
      <c r="I9" s="22"/>
      <c r="J9" s="22"/>
      <c r="K9" s="22"/>
      <c r="L9" s="22"/>
      <c r="M9" s="22"/>
      <c r="N9" s="22"/>
      <c r="O9" s="22"/>
      <c r="P9" s="22"/>
      <c r="Q9" s="22"/>
      <c r="R9" s="22">
        <v>362800</v>
      </c>
      <c r="S9" s="22"/>
      <c r="T9" s="22">
        <v>362800</v>
      </c>
      <c r="U9" s="22"/>
      <c r="V9" s="22"/>
      <c r="W9" s="22"/>
    </row>
    <row r="10" ht="31.4" customHeight="1" spans="1:23">
      <c r="A10" s="116" t="s">
        <v>45</v>
      </c>
      <c r="B10" s="112" t="s">
        <v>136</v>
      </c>
      <c r="C10" s="111" t="s">
        <v>137</v>
      </c>
      <c r="D10" s="111" t="s">
        <v>63</v>
      </c>
      <c r="E10" s="111" t="s">
        <v>64</v>
      </c>
      <c r="F10" s="111" t="s">
        <v>138</v>
      </c>
      <c r="G10" s="111" t="s">
        <v>139</v>
      </c>
      <c r="H10" s="22">
        <v>58000</v>
      </c>
      <c r="I10" s="22"/>
      <c r="J10" s="22"/>
      <c r="K10" s="22"/>
      <c r="L10" s="22"/>
      <c r="M10" s="22"/>
      <c r="N10" s="22"/>
      <c r="O10" s="22"/>
      <c r="P10" s="22"/>
      <c r="Q10" s="22"/>
      <c r="R10" s="22">
        <v>58000</v>
      </c>
      <c r="S10" s="22"/>
      <c r="T10" s="22">
        <v>58000</v>
      </c>
      <c r="U10" s="22"/>
      <c r="V10" s="22"/>
      <c r="W10" s="22"/>
    </row>
    <row r="11" ht="31.4" customHeight="1" spans="1:23">
      <c r="A11" s="116" t="s">
        <v>45</v>
      </c>
      <c r="B11" s="112" t="s">
        <v>136</v>
      </c>
      <c r="C11" s="111" t="s">
        <v>137</v>
      </c>
      <c r="D11" s="111" t="s">
        <v>63</v>
      </c>
      <c r="E11" s="111" t="s">
        <v>64</v>
      </c>
      <c r="F11" s="111" t="s">
        <v>140</v>
      </c>
      <c r="G11" s="111" t="s">
        <v>141</v>
      </c>
      <c r="H11" s="22">
        <v>87700</v>
      </c>
      <c r="I11" s="22"/>
      <c r="J11" s="22"/>
      <c r="K11" s="22"/>
      <c r="L11" s="22"/>
      <c r="M11" s="22"/>
      <c r="N11" s="22"/>
      <c r="O11" s="22"/>
      <c r="P11" s="22"/>
      <c r="Q11" s="22"/>
      <c r="R11" s="22">
        <v>87700</v>
      </c>
      <c r="S11" s="22"/>
      <c r="T11" s="22">
        <v>87700</v>
      </c>
      <c r="U11" s="22"/>
      <c r="V11" s="22"/>
      <c r="W11" s="22"/>
    </row>
    <row r="12" ht="31.4" customHeight="1" spans="1:23">
      <c r="A12" s="116" t="s">
        <v>45</v>
      </c>
      <c r="B12" s="112" t="s">
        <v>142</v>
      </c>
      <c r="C12" s="111" t="s">
        <v>143</v>
      </c>
      <c r="D12" s="111" t="s">
        <v>69</v>
      </c>
      <c r="E12" s="111" t="s">
        <v>70</v>
      </c>
      <c r="F12" s="111" t="s">
        <v>144</v>
      </c>
      <c r="G12" s="111" t="s">
        <v>145</v>
      </c>
      <c r="H12" s="22">
        <v>18000</v>
      </c>
      <c r="I12" s="22"/>
      <c r="J12" s="22"/>
      <c r="K12" s="22"/>
      <c r="L12" s="22"/>
      <c r="M12" s="22"/>
      <c r="N12" s="22"/>
      <c r="O12" s="22"/>
      <c r="P12" s="22"/>
      <c r="Q12" s="22"/>
      <c r="R12" s="22">
        <v>18000</v>
      </c>
      <c r="S12" s="22"/>
      <c r="T12" s="22">
        <v>18000</v>
      </c>
      <c r="U12" s="22"/>
      <c r="V12" s="22"/>
      <c r="W12" s="22"/>
    </row>
    <row r="13" ht="31.4" customHeight="1" spans="1:23">
      <c r="A13" s="116" t="s">
        <v>45</v>
      </c>
      <c r="B13" s="112" t="s">
        <v>142</v>
      </c>
      <c r="C13" s="111" t="s">
        <v>143</v>
      </c>
      <c r="D13" s="111" t="s">
        <v>75</v>
      </c>
      <c r="E13" s="111" t="s">
        <v>74</v>
      </c>
      <c r="F13" s="111" t="s">
        <v>146</v>
      </c>
      <c r="G13" s="111" t="s">
        <v>147</v>
      </c>
      <c r="H13" s="22">
        <v>900</v>
      </c>
      <c r="I13" s="22"/>
      <c r="J13" s="22"/>
      <c r="K13" s="22"/>
      <c r="L13" s="22"/>
      <c r="M13" s="22"/>
      <c r="N13" s="22"/>
      <c r="O13" s="22"/>
      <c r="P13" s="22"/>
      <c r="Q13" s="22"/>
      <c r="R13" s="22">
        <v>900</v>
      </c>
      <c r="S13" s="22"/>
      <c r="T13" s="22">
        <v>900</v>
      </c>
      <c r="U13" s="22"/>
      <c r="V13" s="22"/>
      <c r="W13" s="22"/>
    </row>
    <row r="14" ht="31.4" customHeight="1" spans="1:23">
      <c r="A14" s="116" t="s">
        <v>45</v>
      </c>
      <c r="B14" s="112" t="s">
        <v>142</v>
      </c>
      <c r="C14" s="111" t="s">
        <v>143</v>
      </c>
      <c r="D14" s="111" t="s">
        <v>80</v>
      </c>
      <c r="E14" s="111" t="s">
        <v>81</v>
      </c>
      <c r="F14" s="111" t="s">
        <v>148</v>
      </c>
      <c r="G14" s="111" t="s">
        <v>149</v>
      </c>
      <c r="H14" s="22">
        <v>14700</v>
      </c>
      <c r="I14" s="22"/>
      <c r="J14" s="22"/>
      <c r="K14" s="22"/>
      <c r="L14" s="22"/>
      <c r="M14" s="22"/>
      <c r="N14" s="22"/>
      <c r="O14" s="22"/>
      <c r="P14" s="22"/>
      <c r="Q14" s="22"/>
      <c r="R14" s="22">
        <v>14700</v>
      </c>
      <c r="S14" s="22"/>
      <c r="T14" s="22">
        <v>14700</v>
      </c>
      <c r="U14" s="22"/>
      <c r="V14" s="22"/>
      <c r="W14" s="22"/>
    </row>
    <row r="15" ht="31.4" customHeight="1" spans="1:23">
      <c r="A15" s="116" t="s">
        <v>45</v>
      </c>
      <c r="B15" s="112" t="s">
        <v>150</v>
      </c>
      <c r="C15" s="111" t="s">
        <v>151</v>
      </c>
      <c r="D15" s="111" t="s">
        <v>71</v>
      </c>
      <c r="E15" s="111" t="s">
        <v>72</v>
      </c>
      <c r="F15" s="111" t="s">
        <v>152</v>
      </c>
      <c r="G15" s="111" t="s">
        <v>153</v>
      </c>
      <c r="H15" s="22">
        <v>12000</v>
      </c>
      <c r="I15" s="22"/>
      <c r="J15" s="22"/>
      <c r="K15" s="22"/>
      <c r="L15" s="22"/>
      <c r="M15" s="22"/>
      <c r="N15" s="22"/>
      <c r="O15" s="22"/>
      <c r="P15" s="22"/>
      <c r="Q15" s="22"/>
      <c r="R15" s="22">
        <v>12000</v>
      </c>
      <c r="S15" s="22"/>
      <c r="T15" s="22">
        <v>12000</v>
      </c>
      <c r="U15" s="22"/>
      <c r="V15" s="22"/>
      <c r="W15" s="22"/>
    </row>
    <row r="16" ht="31.4" customHeight="1" spans="1:23">
      <c r="A16" s="116" t="s">
        <v>45</v>
      </c>
      <c r="B16" s="112" t="s">
        <v>154</v>
      </c>
      <c r="C16" s="111" t="s">
        <v>87</v>
      </c>
      <c r="D16" s="111" t="s">
        <v>86</v>
      </c>
      <c r="E16" s="111" t="s">
        <v>87</v>
      </c>
      <c r="F16" s="111" t="s">
        <v>155</v>
      </c>
      <c r="G16" s="111" t="s">
        <v>87</v>
      </c>
      <c r="H16" s="22">
        <v>36000</v>
      </c>
      <c r="I16" s="22"/>
      <c r="J16" s="22"/>
      <c r="K16" s="22"/>
      <c r="L16" s="22"/>
      <c r="M16" s="22"/>
      <c r="N16" s="22"/>
      <c r="O16" s="22"/>
      <c r="P16" s="22"/>
      <c r="Q16" s="22"/>
      <c r="R16" s="22">
        <v>36000</v>
      </c>
      <c r="S16" s="22"/>
      <c r="T16" s="22">
        <v>36000</v>
      </c>
      <c r="U16" s="22"/>
      <c r="V16" s="22"/>
      <c r="W16" s="22"/>
    </row>
    <row r="17" ht="31.4" customHeight="1" spans="1:23">
      <c r="A17" s="116" t="s">
        <v>45</v>
      </c>
      <c r="B17" s="112" t="s">
        <v>156</v>
      </c>
      <c r="C17" s="111" t="s">
        <v>157</v>
      </c>
      <c r="D17" s="111" t="s">
        <v>63</v>
      </c>
      <c r="E17" s="111" t="s">
        <v>64</v>
      </c>
      <c r="F17" s="111" t="s">
        <v>158</v>
      </c>
      <c r="G17" s="111" t="s">
        <v>157</v>
      </c>
      <c r="H17" s="22">
        <v>10000</v>
      </c>
      <c r="I17" s="22"/>
      <c r="J17" s="22"/>
      <c r="K17" s="22"/>
      <c r="L17" s="22"/>
      <c r="M17" s="22"/>
      <c r="N17" s="22"/>
      <c r="O17" s="22"/>
      <c r="P17" s="22"/>
      <c r="Q17" s="22"/>
      <c r="R17" s="22">
        <v>10000</v>
      </c>
      <c r="S17" s="22"/>
      <c r="T17" s="22">
        <v>10000</v>
      </c>
      <c r="U17" s="22"/>
      <c r="V17" s="22"/>
      <c r="W17" s="22"/>
    </row>
    <row r="18" ht="31.4" customHeight="1" spans="1:23">
      <c r="A18" s="116" t="s">
        <v>45</v>
      </c>
      <c r="B18" s="112" t="s">
        <v>159</v>
      </c>
      <c r="C18" s="111" t="s">
        <v>160</v>
      </c>
      <c r="D18" s="111" t="s">
        <v>63</v>
      </c>
      <c r="E18" s="111" t="s">
        <v>64</v>
      </c>
      <c r="F18" s="111" t="s">
        <v>161</v>
      </c>
      <c r="G18" s="111" t="s">
        <v>162</v>
      </c>
      <c r="H18" s="22">
        <v>56500</v>
      </c>
      <c r="I18" s="22"/>
      <c r="J18" s="22"/>
      <c r="K18" s="22"/>
      <c r="L18" s="22"/>
      <c r="M18" s="22"/>
      <c r="N18" s="22"/>
      <c r="O18" s="22"/>
      <c r="P18" s="22"/>
      <c r="Q18" s="22"/>
      <c r="R18" s="22">
        <v>56500</v>
      </c>
      <c r="S18" s="22"/>
      <c r="T18" s="22">
        <v>56500</v>
      </c>
      <c r="U18" s="22"/>
      <c r="V18" s="22"/>
      <c r="W18" s="22"/>
    </row>
    <row r="19" ht="31.4" customHeight="1" spans="1:23">
      <c r="A19" s="116" t="s">
        <v>45</v>
      </c>
      <c r="B19" s="112" t="s">
        <v>159</v>
      </c>
      <c r="C19" s="111" t="s">
        <v>160</v>
      </c>
      <c r="D19" s="111" t="s">
        <v>63</v>
      </c>
      <c r="E19" s="111" t="s">
        <v>64</v>
      </c>
      <c r="F19" s="111" t="s">
        <v>163</v>
      </c>
      <c r="G19" s="111" t="s">
        <v>164</v>
      </c>
      <c r="H19" s="22">
        <v>1000</v>
      </c>
      <c r="I19" s="22"/>
      <c r="J19" s="22"/>
      <c r="K19" s="22"/>
      <c r="L19" s="22"/>
      <c r="M19" s="22"/>
      <c r="N19" s="22"/>
      <c r="O19" s="22"/>
      <c r="P19" s="22"/>
      <c r="Q19" s="22"/>
      <c r="R19" s="22">
        <v>1000</v>
      </c>
      <c r="S19" s="22"/>
      <c r="T19" s="22">
        <v>1000</v>
      </c>
      <c r="U19" s="22"/>
      <c r="V19" s="22"/>
      <c r="W19" s="22"/>
    </row>
    <row r="20" ht="31.4" customHeight="1" spans="1:23">
      <c r="A20" s="116" t="s">
        <v>45</v>
      </c>
      <c r="B20" s="112" t="s">
        <v>159</v>
      </c>
      <c r="C20" s="111" t="s">
        <v>160</v>
      </c>
      <c r="D20" s="111" t="s">
        <v>63</v>
      </c>
      <c r="E20" s="111" t="s">
        <v>64</v>
      </c>
      <c r="F20" s="111" t="s">
        <v>165</v>
      </c>
      <c r="G20" s="111" t="s">
        <v>166</v>
      </c>
      <c r="H20" s="22">
        <v>1000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1000</v>
      </c>
      <c r="S20" s="22"/>
      <c r="T20" s="22">
        <v>1000</v>
      </c>
      <c r="U20" s="22"/>
      <c r="V20" s="22"/>
      <c r="W20" s="22"/>
    </row>
    <row r="21" ht="31.4" customHeight="1" spans="1:23">
      <c r="A21" s="116" t="s">
        <v>45</v>
      </c>
      <c r="B21" s="112" t="s">
        <v>159</v>
      </c>
      <c r="C21" s="111" t="s">
        <v>160</v>
      </c>
      <c r="D21" s="111" t="s">
        <v>63</v>
      </c>
      <c r="E21" s="111" t="s">
        <v>64</v>
      </c>
      <c r="F21" s="111" t="s">
        <v>167</v>
      </c>
      <c r="G21" s="111" t="s">
        <v>168</v>
      </c>
      <c r="H21" s="22">
        <v>800</v>
      </c>
      <c r="I21" s="22"/>
      <c r="J21" s="22"/>
      <c r="K21" s="22"/>
      <c r="L21" s="22"/>
      <c r="M21" s="22"/>
      <c r="N21" s="22"/>
      <c r="O21" s="22"/>
      <c r="P21" s="22"/>
      <c r="Q21" s="22"/>
      <c r="R21" s="22">
        <v>800</v>
      </c>
      <c r="S21" s="22"/>
      <c r="T21" s="22">
        <v>800</v>
      </c>
      <c r="U21" s="22"/>
      <c r="V21" s="22"/>
      <c r="W21" s="22"/>
    </row>
    <row r="22" ht="31.4" customHeight="1" spans="1:23">
      <c r="A22" s="116" t="s">
        <v>45</v>
      </c>
      <c r="B22" s="112" t="s">
        <v>159</v>
      </c>
      <c r="C22" s="111" t="s">
        <v>160</v>
      </c>
      <c r="D22" s="111" t="s">
        <v>63</v>
      </c>
      <c r="E22" s="111" t="s">
        <v>64</v>
      </c>
      <c r="F22" s="111" t="s">
        <v>169</v>
      </c>
      <c r="G22" s="111" t="s">
        <v>170</v>
      </c>
      <c r="H22" s="22">
        <v>18000</v>
      </c>
      <c r="I22" s="22"/>
      <c r="J22" s="22"/>
      <c r="K22" s="22"/>
      <c r="L22" s="22"/>
      <c r="M22" s="22"/>
      <c r="N22" s="22"/>
      <c r="O22" s="22"/>
      <c r="P22" s="22"/>
      <c r="Q22" s="22"/>
      <c r="R22" s="22">
        <v>18000</v>
      </c>
      <c r="S22" s="22"/>
      <c r="T22" s="22">
        <v>18000</v>
      </c>
      <c r="U22" s="22"/>
      <c r="V22" s="22"/>
      <c r="W22" s="22"/>
    </row>
    <row r="23" ht="31.4" customHeight="1" spans="1:23">
      <c r="A23" s="116" t="s">
        <v>45</v>
      </c>
      <c r="B23" s="112" t="s">
        <v>159</v>
      </c>
      <c r="C23" s="111" t="s">
        <v>160</v>
      </c>
      <c r="D23" s="111" t="s">
        <v>63</v>
      </c>
      <c r="E23" s="111" t="s">
        <v>64</v>
      </c>
      <c r="F23" s="111" t="s">
        <v>171</v>
      </c>
      <c r="G23" s="111" t="s">
        <v>172</v>
      </c>
      <c r="H23" s="22">
        <v>30000</v>
      </c>
      <c r="I23" s="22"/>
      <c r="J23" s="22"/>
      <c r="K23" s="22"/>
      <c r="L23" s="22"/>
      <c r="M23" s="22"/>
      <c r="N23" s="22"/>
      <c r="O23" s="22"/>
      <c r="P23" s="22"/>
      <c r="Q23" s="22"/>
      <c r="R23" s="22">
        <v>30000</v>
      </c>
      <c r="S23" s="22"/>
      <c r="T23" s="22">
        <v>30000</v>
      </c>
      <c r="U23" s="22"/>
      <c r="V23" s="22"/>
      <c r="W23" s="22"/>
    </row>
    <row r="24" ht="31.4" customHeight="1" spans="1:23">
      <c r="A24" s="116" t="s">
        <v>45</v>
      </c>
      <c r="B24" s="112" t="s">
        <v>159</v>
      </c>
      <c r="C24" s="111" t="s">
        <v>160</v>
      </c>
      <c r="D24" s="111" t="s">
        <v>63</v>
      </c>
      <c r="E24" s="111" t="s">
        <v>64</v>
      </c>
      <c r="F24" s="111" t="s">
        <v>173</v>
      </c>
      <c r="G24" s="111" t="s">
        <v>174</v>
      </c>
      <c r="H24" s="22">
        <v>18200</v>
      </c>
      <c r="I24" s="22"/>
      <c r="J24" s="22"/>
      <c r="K24" s="22"/>
      <c r="L24" s="22"/>
      <c r="M24" s="22"/>
      <c r="N24" s="22"/>
      <c r="O24" s="22"/>
      <c r="P24" s="22"/>
      <c r="Q24" s="22"/>
      <c r="R24" s="22">
        <v>18200</v>
      </c>
      <c r="S24" s="22"/>
      <c r="T24" s="22">
        <v>18200</v>
      </c>
      <c r="U24" s="22"/>
      <c r="V24" s="22"/>
      <c r="W24" s="22"/>
    </row>
    <row r="25" ht="18.75" customHeight="1" spans="1:23">
      <c r="A25" s="30" t="s">
        <v>88</v>
      </c>
      <c r="B25" s="31"/>
      <c r="C25" s="31"/>
      <c r="D25" s="31"/>
      <c r="E25" s="31"/>
      <c r="F25" s="31"/>
      <c r="G25" s="32"/>
      <c r="H25" s="22">
        <v>362800</v>
      </c>
      <c r="I25" s="22"/>
      <c r="J25" s="22"/>
      <c r="K25" s="22"/>
      <c r="L25" s="22"/>
      <c r="M25" s="22"/>
      <c r="N25" s="22"/>
      <c r="O25" s="22"/>
      <c r="P25" s="22"/>
      <c r="Q25" s="22"/>
      <c r="R25" s="22">
        <v>362800</v>
      </c>
      <c r="S25" s="22"/>
      <c r="T25" s="22">
        <v>362800</v>
      </c>
      <c r="U25" s="22"/>
      <c r="V25" s="22"/>
      <c r="W25" s="22"/>
    </row>
  </sheetData>
  <mergeCells count="30">
    <mergeCell ref="A2:W2"/>
    <mergeCell ref="A3:G3"/>
    <mergeCell ref="H4:W4"/>
    <mergeCell ref="I5:M5"/>
    <mergeCell ref="N5:P5"/>
    <mergeCell ref="R5:W5"/>
    <mergeCell ref="A25:G25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46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0"/>
  <sheetViews>
    <sheetView showZeros="0" topLeftCell="F1" workbookViewId="0">
      <selection activeCell="J1" sqref="J$1:J$1048576"/>
    </sheetView>
  </sheetViews>
  <sheetFormatPr defaultColWidth="9.14166666666667" defaultRowHeight="14.25" customHeight="1"/>
  <cols>
    <col min="1" max="1" width="7.775" customWidth="1"/>
    <col min="2" max="2" width="21.025" customWidth="1"/>
    <col min="3" max="3" width="16.5583333333333" customWidth="1"/>
    <col min="4" max="4" width="18.6666666666667" customWidth="1"/>
    <col min="5" max="5" width="10.3333333333333" customWidth="1"/>
    <col min="6" max="6" width="9.225" customWidth="1"/>
    <col min="7" max="7" width="9" customWidth="1"/>
    <col min="8" max="8" width="19.7416666666667" customWidth="1"/>
    <col min="9" max="9" width="11.4416666666667" customWidth="1"/>
    <col min="10" max="10" width="7.225" customWidth="1"/>
    <col min="11" max="17" width="10.4416666666667" customWidth="1"/>
    <col min="18" max="18" width="10.8916666666667" customWidth="1"/>
    <col min="19" max="19" width="11.1083333333333" customWidth="1"/>
    <col min="20" max="22" width="11.3333333333333" customWidth="1"/>
    <col min="23" max="23" width="5.55833333333333" customWidth="1"/>
  </cols>
  <sheetData>
    <row r="1" ht="13.5" customHeight="1" spans="1:23">
      <c r="E1" s="1"/>
      <c r="F1" s="1"/>
      <c r="G1" s="1"/>
      <c r="H1" s="1"/>
      <c r="U1" s="107"/>
      <c r="W1" s="54" t="s">
        <v>175</v>
      </c>
    </row>
    <row r="2" ht="27.75" customHeight="1" spans="1:23">
      <c r="A2" s="26" t="s">
        <v>176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"单位名称："&amp;"云南省外商投资服务中心"</f>
        <v>单位名称：云南省外商投资服务中心</v>
      </c>
      <c r="B3" s="108" t="str">
        <f t="shared" si="0"/>
        <v>单位名称：云南省外商投资服务中心</v>
      </c>
      <c r="C3" s="108"/>
      <c r="D3" s="108"/>
      <c r="E3" s="108"/>
      <c r="F3" s="108"/>
      <c r="G3" s="108"/>
      <c r="H3" s="108"/>
      <c r="I3" s="108"/>
      <c r="J3" s="6"/>
      <c r="K3" s="6"/>
      <c r="L3" s="6"/>
      <c r="M3" s="6"/>
      <c r="N3" s="6"/>
      <c r="O3" s="6"/>
      <c r="P3" s="6"/>
      <c r="Q3" s="6"/>
      <c r="U3" s="107"/>
      <c r="W3" s="101" t="s">
        <v>2</v>
      </c>
    </row>
    <row r="4" ht="21.75" customHeight="1" spans="1:23">
      <c r="A4" s="8" t="s">
        <v>177</v>
      </c>
      <c r="B4" s="8" t="s">
        <v>122</v>
      </c>
      <c r="C4" s="8" t="s">
        <v>123</v>
      </c>
      <c r="D4" s="8" t="s">
        <v>178</v>
      </c>
      <c r="E4" s="9" t="s">
        <v>124</v>
      </c>
      <c r="F4" s="9" t="s">
        <v>125</v>
      </c>
      <c r="G4" s="9" t="s">
        <v>126</v>
      </c>
      <c r="H4" s="9" t="s">
        <v>127</v>
      </c>
      <c r="I4" s="61" t="s">
        <v>30</v>
      </c>
      <c r="J4" s="61" t="s">
        <v>179</v>
      </c>
      <c r="K4" s="61"/>
      <c r="L4" s="61"/>
      <c r="M4" s="61"/>
      <c r="N4" s="109" t="s">
        <v>129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135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180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1"/>
      <c r="B8" s="112"/>
      <c r="C8" s="111" t="s">
        <v>181</v>
      </c>
      <c r="D8" s="111"/>
      <c r="E8" s="111"/>
      <c r="F8" s="111"/>
      <c r="G8" s="111"/>
      <c r="H8" s="111"/>
      <c r="I8" s="113">
        <v>161000</v>
      </c>
      <c r="J8" s="113"/>
      <c r="K8" s="113"/>
      <c r="L8" s="113"/>
      <c r="M8" s="113"/>
      <c r="N8" s="113"/>
      <c r="O8" s="113"/>
      <c r="P8" s="113"/>
      <c r="Q8" s="113"/>
      <c r="R8" s="113">
        <v>161000</v>
      </c>
      <c r="S8" s="113"/>
      <c r="T8" s="113">
        <v>161000</v>
      </c>
      <c r="U8" s="87"/>
      <c r="V8" s="113"/>
      <c r="W8" s="113"/>
    </row>
    <row r="9" ht="32.9" customHeight="1" spans="1:23">
      <c r="A9" s="111" t="s">
        <v>182</v>
      </c>
      <c r="B9" s="112" t="s">
        <v>183</v>
      </c>
      <c r="C9" s="111" t="s">
        <v>181</v>
      </c>
      <c r="D9" s="111" t="s">
        <v>45</v>
      </c>
      <c r="E9" s="111" t="s">
        <v>63</v>
      </c>
      <c r="F9" s="111" t="s">
        <v>64</v>
      </c>
      <c r="G9" s="111" t="s">
        <v>184</v>
      </c>
      <c r="H9" s="111" t="s">
        <v>185</v>
      </c>
      <c r="I9" s="113">
        <v>161000</v>
      </c>
      <c r="J9" s="113"/>
      <c r="K9" s="113"/>
      <c r="L9" s="113"/>
      <c r="M9" s="113"/>
      <c r="N9" s="113"/>
      <c r="O9" s="113"/>
      <c r="P9" s="113"/>
      <c r="Q9" s="113"/>
      <c r="R9" s="113">
        <v>161000</v>
      </c>
      <c r="S9" s="113"/>
      <c r="T9" s="113">
        <v>161000</v>
      </c>
      <c r="U9" s="87"/>
      <c r="V9" s="113"/>
      <c r="W9" s="113"/>
    </row>
    <row r="10" ht="18.75" customHeight="1" spans="1:23">
      <c r="A10" s="30" t="s">
        <v>88</v>
      </c>
      <c r="B10" s="31"/>
      <c r="C10" s="31"/>
      <c r="D10" s="31"/>
      <c r="E10" s="31"/>
      <c r="F10" s="31"/>
      <c r="G10" s="31"/>
      <c r="H10" s="32"/>
      <c r="I10" s="113">
        <v>161000</v>
      </c>
      <c r="J10" s="113"/>
      <c r="K10" s="113"/>
      <c r="L10" s="113"/>
      <c r="M10" s="113"/>
      <c r="N10" s="113"/>
      <c r="O10" s="113"/>
      <c r="P10" s="113"/>
      <c r="Q10" s="113"/>
      <c r="R10" s="113">
        <v>161000</v>
      </c>
      <c r="S10" s="113"/>
      <c r="T10" s="113">
        <v>161000</v>
      </c>
      <c r="U10" s="87"/>
      <c r="V10" s="113"/>
      <c r="W10" s="113"/>
    </row>
  </sheetData>
  <mergeCells count="28"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50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0"/>
  <sheetViews>
    <sheetView showZeros="0" tabSelected="1" workbookViewId="0">
      <selection activeCell="F10" sqref="F10"/>
    </sheetView>
  </sheetViews>
  <sheetFormatPr defaultColWidth="9.14166666666667" defaultRowHeight="12" customHeight="1"/>
  <cols>
    <col min="1" max="1" width="21.775" customWidth="1"/>
    <col min="2" max="2" width="29" customWidth="1"/>
    <col min="3" max="3" width="12.3333333333333" customWidth="1"/>
    <col min="4" max="4" width="15.775" customWidth="1"/>
    <col min="5" max="5" width="23.575" customWidth="1"/>
    <col min="6" max="6" width="11.275" customWidth="1"/>
    <col min="7" max="7" width="4.775" customWidth="1"/>
    <col min="8" max="8" width="5.775" style="104" customWidth="1"/>
    <col min="9" max="9" width="9.225" customWidth="1"/>
    <col min="10" max="10" width="40.525" customWidth="1"/>
  </cols>
  <sheetData>
    <row r="1" customHeight="1" spans="1:10">
      <c r="J1" s="43" t="s">
        <v>186</v>
      </c>
    </row>
    <row r="2" ht="28.5" customHeight="1" spans="1:10">
      <c r="A2" s="44" t="s">
        <v>187</v>
      </c>
      <c r="B2" s="26"/>
      <c r="C2" s="26"/>
      <c r="D2" s="26"/>
      <c r="E2" s="26"/>
      <c r="F2" s="45"/>
      <c r="G2" s="26"/>
      <c r="H2" s="45"/>
      <c r="I2" s="45"/>
      <c r="J2" s="26"/>
    </row>
    <row r="3" ht="15" customHeight="1" spans="1:10">
      <c r="A3" s="4" t="str">
        <f>"单位名称："&amp;"云南省外商投资服务中心"</f>
        <v>单位名称：云南省外商投资服务中心</v>
      </c>
    </row>
    <row r="4" ht="40" customHeight="1" spans="1:10">
      <c r="A4" s="46" t="s">
        <v>188</v>
      </c>
      <c r="B4" s="46" t="s">
        <v>189</v>
      </c>
      <c r="C4" s="46" t="s">
        <v>190</v>
      </c>
      <c r="D4" s="46" t="s">
        <v>191</v>
      </c>
      <c r="E4" s="46" t="s">
        <v>192</v>
      </c>
      <c r="F4" s="83" t="s">
        <v>193</v>
      </c>
      <c r="G4" s="46" t="s">
        <v>194</v>
      </c>
      <c r="H4" s="83" t="s">
        <v>195</v>
      </c>
      <c r="I4" s="83" t="s">
        <v>196</v>
      </c>
      <c r="J4" s="46" t="s">
        <v>197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83">
        <v>6</v>
      </c>
      <c r="G5" s="46">
        <v>7</v>
      </c>
      <c r="H5" s="83">
        <v>8</v>
      </c>
      <c r="I5" s="83">
        <v>9</v>
      </c>
      <c r="J5" s="46">
        <v>10</v>
      </c>
    </row>
    <row r="6" ht="48" customHeight="1" spans="1:10">
      <c r="A6" s="48" t="s">
        <v>45</v>
      </c>
      <c r="B6" s="49"/>
      <c r="C6" s="49"/>
      <c r="D6" s="49"/>
      <c r="E6" s="50"/>
      <c r="F6" s="105"/>
      <c r="G6" s="50"/>
      <c r="H6" s="105"/>
      <c r="I6" s="105"/>
      <c r="J6" s="50"/>
    </row>
    <row r="7" ht="47.3" customHeight="1" spans="1:10">
      <c r="A7" s="106" t="s">
        <v>181</v>
      </c>
      <c r="B7" s="52" t="s">
        <v>198</v>
      </c>
      <c r="C7" s="52" t="s">
        <v>199</v>
      </c>
      <c r="D7" s="52" t="s">
        <v>200</v>
      </c>
      <c r="E7" s="48" t="s">
        <v>201</v>
      </c>
      <c r="F7" s="105" t="s">
        <v>202</v>
      </c>
      <c r="G7" s="50" t="s">
        <v>105</v>
      </c>
      <c r="H7" s="105" t="s">
        <v>203</v>
      </c>
      <c r="I7" s="52" t="s">
        <v>204</v>
      </c>
      <c r="J7" s="53" t="s">
        <v>205</v>
      </c>
    </row>
    <row r="8" ht="47.3" customHeight="1" spans="1:10">
      <c r="A8" s="106" t="s">
        <v>181</v>
      </c>
      <c r="B8" s="52" t="s">
        <v>198</v>
      </c>
      <c r="C8" s="52" t="s">
        <v>199</v>
      </c>
      <c r="D8" s="52" t="s">
        <v>206</v>
      </c>
      <c r="E8" s="48" t="s">
        <v>207</v>
      </c>
      <c r="F8" s="105" t="s">
        <v>202</v>
      </c>
      <c r="G8" s="50" t="s">
        <v>208</v>
      </c>
      <c r="H8" s="105" t="s">
        <v>209</v>
      </c>
      <c r="I8" s="52" t="s">
        <v>204</v>
      </c>
      <c r="J8" s="53" t="s">
        <v>210</v>
      </c>
    </row>
    <row r="9" ht="47.3" customHeight="1" spans="1:10">
      <c r="A9" s="106" t="s">
        <v>181</v>
      </c>
      <c r="B9" s="52" t="s">
        <v>198</v>
      </c>
      <c r="C9" s="52" t="s">
        <v>211</v>
      </c>
      <c r="D9" s="52" t="s">
        <v>212</v>
      </c>
      <c r="E9" s="48" t="s">
        <v>213</v>
      </c>
      <c r="F9" s="105" t="s">
        <v>202</v>
      </c>
      <c r="G9" s="50" t="s">
        <v>208</v>
      </c>
      <c r="H9" s="105" t="s">
        <v>209</v>
      </c>
      <c r="I9" s="52" t="s">
        <v>204</v>
      </c>
      <c r="J9" s="53" t="s">
        <v>214</v>
      </c>
    </row>
    <row r="10" ht="47.3" customHeight="1" spans="1:10">
      <c r="A10" s="106" t="s">
        <v>181</v>
      </c>
      <c r="B10" s="52" t="s">
        <v>198</v>
      </c>
      <c r="C10" s="52" t="s">
        <v>215</v>
      </c>
      <c r="D10" s="52" t="s">
        <v>216</v>
      </c>
      <c r="E10" s="48" t="s">
        <v>217</v>
      </c>
      <c r="F10" s="105" t="s">
        <v>218</v>
      </c>
      <c r="G10" s="50" t="s">
        <v>219</v>
      </c>
      <c r="H10" s="105" t="s">
        <v>209</v>
      </c>
      <c r="I10" s="52" t="s">
        <v>204</v>
      </c>
      <c r="J10" s="53" t="s">
        <v>220</v>
      </c>
    </row>
  </sheetData>
  <mergeCells count="4">
    <mergeCell ref="A2:J2"/>
    <mergeCell ref="A3:H3"/>
    <mergeCell ref="A7:A10"/>
    <mergeCell ref="B7:B10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李品娥</cp:lastModifiedBy>
  <dcterms:created xsi:type="dcterms:W3CDTF">2026-02-09T03:48:00Z</dcterms:created>
  <dcterms:modified xsi:type="dcterms:W3CDTF">2026-02-11T03:20:05Z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017E604EBAFD42D49C9F06EEF11599C6_13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